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bookViews>
    <workbookView xWindow="5880" yWindow="4960" windowWidth="29260" windowHeight="21600"/>
  </bookViews>
  <sheets>
    <sheet name="scratch" sheetId="1" r:id="rId1"/>
    <sheet name="F senior" sheetId="2" r:id="rId2"/>
    <sheet name="F master" sheetId="3" r:id="rId3"/>
    <sheet name="Mx senior" sheetId="4" r:id="rId4"/>
    <sheet name="Mx master" sheetId="5" r:id="rId5"/>
    <sheet name="H senior" sheetId="6" r:id="rId6"/>
    <sheet name="H master 1" sheetId="7" r:id="rId7"/>
    <sheet name="H master 2" sheetId="8" r:id="rId8"/>
    <sheet name="challenge entreprise" sheetId="9" r:id="rId9"/>
  </sheets>
  <definedNames>
    <definedName name="_xlnm._FilterDatabase" localSheetId="6" hidden="1">'H master 1'!$B$1:$P$1</definedName>
    <definedName name="_xlnm._FilterDatabase" localSheetId="0" hidden="1">scratch!$B$2:$U$51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9" l="1"/>
  <c r="C12" i="9"/>
  <c r="C11" i="9"/>
  <c r="C10" i="9"/>
  <c r="C9" i="9"/>
  <c r="C8" i="9"/>
  <c r="C7" i="9"/>
  <c r="C6" i="9"/>
  <c r="C5" i="9"/>
  <c r="C4" i="9"/>
  <c r="C3" i="9"/>
  <c r="C2" i="9"/>
  <c r="E6" i="8"/>
  <c r="R51" i="1"/>
  <c r="L51" i="1"/>
  <c r="E51" i="1"/>
  <c r="R50" i="1"/>
  <c r="L50" i="1"/>
  <c r="E50" i="1"/>
  <c r="R49" i="1"/>
  <c r="L49" i="1"/>
  <c r="E49" i="1"/>
  <c r="R48" i="1"/>
  <c r="L48" i="1"/>
  <c r="E48" i="1"/>
  <c r="R47" i="1"/>
  <c r="L47" i="1"/>
  <c r="E47" i="1"/>
  <c r="R46" i="1"/>
  <c r="L46" i="1"/>
  <c r="E46" i="1"/>
  <c r="R45" i="1"/>
  <c r="L45" i="1"/>
  <c r="E45" i="1"/>
  <c r="R44" i="1"/>
  <c r="L44" i="1"/>
  <c r="E44" i="1"/>
  <c r="R43" i="1"/>
  <c r="L43" i="1"/>
  <c r="E43" i="1"/>
  <c r="R42" i="1"/>
  <c r="L42" i="1"/>
  <c r="E42" i="1"/>
  <c r="R41" i="1"/>
  <c r="L41" i="1"/>
  <c r="E41" i="1"/>
  <c r="R40" i="1"/>
  <c r="L40" i="1"/>
  <c r="E40" i="1"/>
  <c r="R39" i="1"/>
  <c r="L39" i="1"/>
  <c r="E39" i="1"/>
  <c r="R38" i="1"/>
  <c r="L38" i="1"/>
  <c r="E38" i="1"/>
  <c r="R37" i="1"/>
  <c r="L37" i="1"/>
  <c r="E37" i="1"/>
  <c r="R36" i="1"/>
  <c r="L36" i="1"/>
  <c r="E36" i="1"/>
  <c r="R35" i="1"/>
  <c r="L35" i="1"/>
  <c r="E35" i="1"/>
  <c r="R34" i="1"/>
  <c r="L34" i="1"/>
  <c r="E34" i="1"/>
  <c r="R33" i="1"/>
  <c r="L33" i="1"/>
  <c r="E33" i="1"/>
  <c r="R32" i="1"/>
  <c r="L32" i="1"/>
  <c r="E32" i="1"/>
  <c r="R31" i="1"/>
  <c r="L31" i="1"/>
  <c r="E31" i="1"/>
  <c r="R30" i="1"/>
  <c r="L30" i="1"/>
  <c r="E30" i="1"/>
  <c r="R29" i="1"/>
  <c r="L29" i="1"/>
  <c r="E29" i="1"/>
  <c r="R28" i="1"/>
  <c r="L28" i="1"/>
  <c r="E28" i="1"/>
  <c r="R27" i="1"/>
  <c r="L27" i="1"/>
  <c r="E27" i="1"/>
  <c r="R26" i="1"/>
  <c r="L26" i="1"/>
  <c r="E26" i="1"/>
  <c r="R25" i="1"/>
  <c r="L25" i="1"/>
  <c r="E25" i="1"/>
  <c r="R24" i="1"/>
  <c r="L24" i="1"/>
  <c r="E24" i="1"/>
  <c r="R23" i="1"/>
  <c r="L23" i="1"/>
  <c r="E23" i="1"/>
  <c r="R22" i="1"/>
  <c r="L22" i="1"/>
  <c r="E22" i="1"/>
  <c r="R21" i="1"/>
  <c r="L21" i="1"/>
  <c r="E21" i="1"/>
  <c r="R20" i="1"/>
  <c r="L20" i="1"/>
  <c r="E20" i="1"/>
  <c r="R19" i="1"/>
  <c r="L19" i="1"/>
  <c r="E19" i="1"/>
  <c r="R18" i="1"/>
  <c r="L18" i="1"/>
  <c r="E18" i="1"/>
  <c r="R17" i="1"/>
  <c r="L17" i="1"/>
  <c r="E17" i="1"/>
  <c r="R16" i="1"/>
  <c r="L16" i="1"/>
  <c r="E16" i="1"/>
  <c r="R15" i="1"/>
  <c r="L15" i="1"/>
  <c r="E15" i="1"/>
  <c r="R14" i="1"/>
  <c r="L14" i="1"/>
  <c r="E14" i="1"/>
  <c r="R13" i="1"/>
  <c r="L13" i="1"/>
  <c r="E13" i="1"/>
  <c r="R12" i="1"/>
  <c r="L12" i="1"/>
  <c r="E12" i="1"/>
  <c r="R11" i="1"/>
  <c r="L11" i="1"/>
  <c r="E11" i="1"/>
  <c r="R10" i="1"/>
  <c r="L10" i="1"/>
  <c r="E10" i="1"/>
  <c r="R9" i="1"/>
  <c r="L9" i="1"/>
  <c r="E9" i="1"/>
  <c r="R8" i="1"/>
  <c r="L8" i="1"/>
  <c r="E8" i="1"/>
  <c r="R7" i="1"/>
  <c r="L7" i="1"/>
  <c r="E7" i="1"/>
  <c r="R6" i="1"/>
  <c r="L6" i="1"/>
  <c r="E6" i="1"/>
  <c r="R5" i="1"/>
  <c r="L5" i="1"/>
  <c r="E5" i="1"/>
  <c r="R4" i="1"/>
  <c r="L4" i="1"/>
  <c r="E4" i="1"/>
  <c r="R3" i="1"/>
  <c r="L3" i="1"/>
  <c r="E3" i="1"/>
</calcChain>
</file>

<file path=xl/sharedStrings.xml><?xml version="1.0" encoding="utf-8"?>
<sst xmlns="http://schemas.openxmlformats.org/spreadsheetml/2006/main" count="954" uniqueCount="247">
  <si>
    <t>F Senior</t>
  </si>
  <si>
    <t>F master</t>
  </si>
  <si>
    <t>Mx senior</t>
  </si>
  <si>
    <t>H senior</t>
  </si>
  <si>
    <t>H master 1</t>
  </si>
  <si>
    <t>H master 2</t>
  </si>
  <si>
    <t>ENTITE</t>
  </si>
  <si>
    <t>categ GBS</t>
  </si>
  <si>
    <t>categ royan</t>
  </si>
  <si>
    <t>age moyen</t>
  </si>
  <si>
    <t>NOM REL 1</t>
  </si>
  <si>
    <t>PRENOM REL 1</t>
  </si>
  <si>
    <t>SEXE REL 1</t>
  </si>
  <si>
    <t>ANNEE REL 1</t>
  </si>
  <si>
    <t>annee</t>
  </si>
  <si>
    <t>age</t>
  </si>
  <si>
    <t>NOM REL 2</t>
  </si>
  <si>
    <t>PRENOM REL 2</t>
  </si>
  <si>
    <t>SEXE REL 2</t>
  </si>
  <si>
    <t>ANNEE REL 2</t>
  </si>
  <si>
    <t>BP AURA</t>
  </si>
  <si>
    <t>F</t>
  </si>
  <si>
    <t>HERMITTE</t>
  </si>
  <si>
    <t>LAURINE</t>
  </si>
  <si>
    <t>FEMININ</t>
  </si>
  <si>
    <t>GODART</t>
  </si>
  <si>
    <t>MARIE France</t>
  </si>
  <si>
    <t>1960</t>
  </si>
  <si>
    <t>MV1</t>
  </si>
  <si>
    <t>M</t>
  </si>
  <si>
    <t>HERVE</t>
  </si>
  <si>
    <t>FRANCOIS</t>
  </si>
  <si>
    <t>MASCULIN</t>
  </si>
  <si>
    <t>DUBOIS</t>
  </si>
  <si>
    <t>WENCESLAS</t>
  </si>
  <si>
    <t>1973</t>
  </si>
  <si>
    <t>CE PAC</t>
  </si>
  <si>
    <t>PRIANO</t>
  </si>
  <si>
    <t>CHRISTOPHE</t>
  </si>
  <si>
    <t>TELLIER</t>
  </si>
  <si>
    <t>TRISTAN</t>
  </si>
  <si>
    <t>1988</t>
  </si>
  <si>
    <t>Mx master</t>
  </si>
  <si>
    <t>Mx</t>
  </si>
  <si>
    <t>LE BOURZEC</t>
  </si>
  <si>
    <t>FRANCOISE</t>
  </si>
  <si>
    <t>DI FRANSCESCO</t>
  </si>
  <si>
    <t>JEAN MICHEL</t>
  </si>
  <si>
    <t>1975</t>
  </si>
  <si>
    <t>MV2</t>
  </si>
  <si>
    <t>DOUET</t>
  </si>
  <si>
    <t>JACQUES</t>
  </si>
  <si>
    <t>1951</t>
  </si>
  <si>
    <t>CE IDF</t>
  </si>
  <si>
    <t>M Senior</t>
  </si>
  <si>
    <t>VOCHELET</t>
  </si>
  <si>
    <t>PIERRE</t>
  </si>
  <si>
    <t>PARMENTIER</t>
  </si>
  <si>
    <t xml:space="preserve">FABIEN </t>
  </si>
  <si>
    <t>1978</t>
  </si>
  <si>
    <t>F Master</t>
  </si>
  <si>
    <t>GATOUX</t>
  </si>
  <si>
    <t>CAROLINE</t>
  </si>
  <si>
    <t>PLANEL</t>
  </si>
  <si>
    <t>FABIENNE</t>
  </si>
  <si>
    <t>1964</t>
  </si>
  <si>
    <t>LUONG SI</t>
  </si>
  <si>
    <t>DANIEL</t>
  </si>
  <si>
    <t>BILHAUT</t>
  </si>
  <si>
    <t>XAVIER</t>
  </si>
  <si>
    <t>1966</t>
  </si>
  <si>
    <t>KORE</t>
  </si>
  <si>
    <t>PATRICK</t>
  </si>
  <si>
    <t>RAMEN</t>
  </si>
  <si>
    <t>TEDDY</t>
  </si>
  <si>
    <t>1981</t>
  </si>
  <si>
    <t>DESMARQUET</t>
  </si>
  <si>
    <t>MARIE CHRISTINE</t>
  </si>
  <si>
    <t>DELINDE</t>
  </si>
  <si>
    <t>DANY</t>
  </si>
  <si>
    <t>1953</t>
  </si>
  <si>
    <t>PONTVIANNE</t>
  </si>
  <si>
    <t>JEAN MARIE</t>
  </si>
  <si>
    <t>SONNTAG</t>
  </si>
  <si>
    <t>FLORENT</t>
  </si>
  <si>
    <t>1986</t>
  </si>
  <si>
    <t>CE NFE</t>
  </si>
  <si>
    <t>STRAELHI</t>
  </si>
  <si>
    <t>MELANIE</t>
  </si>
  <si>
    <t>1983</t>
  </si>
  <si>
    <t>LEJEUNE</t>
  </si>
  <si>
    <t>LUC</t>
  </si>
  <si>
    <t>CRETEL</t>
  </si>
  <si>
    <t>LAURENT</t>
  </si>
  <si>
    <t>1970</t>
  </si>
  <si>
    <t>ORLITA</t>
  </si>
  <si>
    <t>SERGE</t>
  </si>
  <si>
    <t>HEMBERT</t>
  </si>
  <si>
    <t>ANTOINE</t>
  </si>
  <si>
    <t>1990</t>
  </si>
  <si>
    <t>PATAUD</t>
  </si>
  <si>
    <t>CLEMENT</t>
  </si>
  <si>
    <t>FABIEN</t>
  </si>
  <si>
    <t>1959</t>
  </si>
  <si>
    <t>LIEVEN</t>
  </si>
  <si>
    <t>JACQUELINE</t>
  </si>
  <si>
    <t>MARCOURT</t>
  </si>
  <si>
    <t>LAURENCE</t>
  </si>
  <si>
    <t>1968</t>
  </si>
  <si>
    <t xml:space="preserve"> CE AL</t>
  </si>
  <si>
    <t>MARTIN</t>
  </si>
  <si>
    <t>DAMIEN</t>
  </si>
  <si>
    <t>SERVIER</t>
  </si>
  <si>
    <t>REMI</t>
  </si>
  <si>
    <t>LEFRANCOIS</t>
  </si>
  <si>
    <t>RUDY</t>
  </si>
  <si>
    <t>1980</t>
  </si>
  <si>
    <t>BREUIL BOSDURE</t>
  </si>
  <si>
    <t>FRANCIS</t>
  </si>
  <si>
    <t>DONNAT</t>
  </si>
  <si>
    <t>FREDERIC</t>
  </si>
  <si>
    <t>1976</t>
  </si>
  <si>
    <t>DURON</t>
  </si>
  <si>
    <t>JEAN LUC</t>
  </si>
  <si>
    <t>BRUN</t>
  </si>
  <si>
    <t>CELINE</t>
  </si>
  <si>
    <t>COSSON</t>
  </si>
  <si>
    <t>MARIE ELSA</t>
  </si>
  <si>
    <t>CAPUT</t>
  </si>
  <si>
    <t>YOANN</t>
  </si>
  <si>
    <t>GRANDSEIGNE</t>
  </si>
  <si>
    <t>STEPHANIE</t>
  </si>
  <si>
    <t>VIVIER</t>
  </si>
  <si>
    <t>PHILIPPE</t>
  </si>
  <si>
    <t>CE LR</t>
  </si>
  <si>
    <t>GUILLOUET ANFOUSSI</t>
  </si>
  <si>
    <t>NADIA</t>
  </si>
  <si>
    <t>DONADILLE</t>
  </si>
  <si>
    <t>MARIE FLORE</t>
  </si>
  <si>
    <t>1962</t>
  </si>
  <si>
    <t>JEAN PAUL</t>
  </si>
  <si>
    <t>DENIS</t>
  </si>
  <si>
    <t>LASSALVY DHIVERS</t>
  </si>
  <si>
    <t>SANDRINE</t>
  </si>
  <si>
    <t>VAILLIER</t>
  </si>
  <si>
    <t>1971</t>
  </si>
  <si>
    <t>CICLET</t>
  </si>
  <si>
    <t>BRIGITTE</t>
  </si>
  <si>
    <t>JOURDAN</t>
  </si>
  <si>
    <t>SYLVIE</t>
  </si>
  <si>
    <t>MARCILLAUD</t>
  </si>
  <si>
    <t>MARIE ANGE</t>
  </si>
  <si>
    <t>ANFOUSSI</t>
  </si>
  <si>
    <t>ALEX</t>
  </si>
  <si>
    <t>1965</t>
  </si>
  <si>
    <t>TRIAIRE</t>
  </si>
  <si>
    <t>GERALDINE</t>
  </si>
  <si>
    <t>CHICO</t>
  </si>
  <si>
    <t>IGNACIO</t>
  </si>
  <si>
    <t>1969</t>
  </si>
  <si>
    <t>CE BFC</t>
  </si>
  <si>
    <t>LEGER</t>
  </si>
  <si>
    <t>BRUNO</t>
  </si>
  <si>
    <t>BUFFET</t>
  </si>
  <si>
    <t>1967</t>
  </si>
  <si>
    <t>PLESSIS</t>
  </si>
  <si>
    <t>MICHEL</t>
  </si>
  <si>
    <t>BARBIER</t>
  </si>
  <si>
    <t>CE APC</t>
  </si>
  <si>
    <t>DUVAL</t>
  </si>
  <si>
    <t>MICHELE</t>
  </si>
  <si>
    <t>JOUBERT</t>
  </si>
  <si>
    <t>ADELINE</t>
  </si>
  <si>
    <t>SAUGUET</t>
  </si>
  <si>
    <t>CASTANG</t>
  </si>
  <si>
    <t>JEAN FRANCOIS</t>
  </si>
  <si>
    <t>NAYL</t>
  </si>
  <si>
    <t>DIDIER</t>
  </si>
  <si>
    <t>BRANGER</t>
  </si>
  <si>
    <t>ESTIER</t>
  </si>
  <si>
    <t>MONNOT</t>
  </si>
  <si>
    <t>POTTIER</t>
  </si>
  <si>
    <t>EMMANUEL</t>
  </si>
  <si>
    <t>SEBASTIEN</t>
  </si>
  <si>
    <t>GRUNENWALD</t>
  </si>
  <si>
    <t>DANIELE</t>
  </si>
  <si>
    <t>1956</t>
  </si>
  <si>
    <t>BEAUCHESNE</t>
  </si>
  <si>
    <t>CHABANNE</t>
  </si>
  <si>
    <t>SOPHIE</t>
  </si>
  <si>
    <t xml:space="preserve">DOUX </t>
  </si>
  <si>
    <t>AUDEBERT</t>
  </si>
  <si>
    <t>MURIELLE</t>
  </si>
  <si>
    <t>CE LCA</t>
  </si>
  <si>
    <t>GRAVIER</t>
  </si>
  <si>
    <t>1954</t>
  </si>
  <si>
    <t>FICHTER</t>
  </si>
  <si>
    <t>VINCENT</t>
  </si>
  <si>
    <t>VARNIER</t>
  </si>
  <si>
    <t>FRANCO</t>
  </si>
  <si>
    <t>OUBRAYRIE</t>
  </si>
  <si>
    <t>MATHILDE</t>
  </si>
  <si>
    <t>1985</t>
  </si>
  <si>
    <t>BERKOVITCH</t>
  </si>
  <si>
    <t>ADRIEN</t>
  </si>
  <si>
    <t>WAUTHIER</t>
  </si>
  <si>
    <t>ARNAUD</t>
  </si>
  <si>
    <t>CE LC</t>
  </si>
  <si>
    <t>BONNEAU</t>
  </si>
  <si>
    <t>MAGALI</t>
  </si>
  <si>
    <t xml:space="preserve">RENOUX </t>
  </si>
  <si>
    <t>ROZENN</t>
  </si>
  <si>
    <t>GUICHARD</t>
  </si>
  <si>
    <t>ANGELIQUE</t>
  </si>
  <si>
    <t>QUENESSON</t>
  </si>
  <si>
    <t>DUBREUIL</t>
  </si>
  <si>
    <t>GUILLAUME</t>
  </si>
  <si>
    <t>LAFLEURIEL</t>
  </si>
  <si>
    <t>MARC</t>
  </si>
  <si>
    <t>CE AL</t>
  </si>
  <si>
    <t xml:space="preserve">ESSLINGER </t>
  </si>
  <si>
    <t>PASSERAT</t>
  </si>
  <si>
    <t>CARINE</t>
  </si>
  <si>
    <t>CE RA</t>
  </si>
  <si>
    <t>BUISSON DEBON</t>
  </si>
  <si>
    <t xml:space="preserve">CHEMET </t>
  </si>
  <si>
    <t>JEAN MARC</t>
  </si>
  <si>
    <t>BOTTERO</t>
  </si>
  <si>
    <t>SANCHEZ MALTAVERNE</t>
  </si>
  <si>
    <t>DOMINIQUE</t>
  </si>
  <si>
    <t>BPCE IT</t>
  </si>
  <si>
    <t xml:space="preserve">SANSOULET </t>
  </si>
  <si>
    <t>OLLAGNIER</t>
  </si>
  <si>
    <t>1972</t>
  </si>
  <si>
    <t>F senior</t>
  </si>
  <si>
    <t xml:space="preserve">points </t>
  </si>
  <si>
    <t>nb categ</t>
  </si>
  <si>
    <t>STEPHANE</t>
  </si>
  <si>
    <t>CE NFE/CE AL</t>
  </si>
  <si>
    <t>COMMIN</t>
  </si>
  <si>
    <t>CE PAC / CE APC</t>
  </si>
  <si>
    <t>temps</t>
  </si>
  <si>
    <t>classement</t>
  </si>
  <si>
    <t>Temps</t>
  </si>
  <si>
    <t>CE NFE / CE AL</t>
  </si>
  <si>
    <t>Nb titres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</si>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</sst>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1" fontId="0" fillId="0" borderId="0" xfId="0" applyNumberForma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1" fontId="0" fillId="0" borderId="1" xfId="0" applyNumberFormat="1" applyFill="1" applyBorder="1"/>
    <xf numFmtId="49" fontId="0" fillId="0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2" fillId="3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 applyBorder="1"/>
    <xf numFmtId="0" fontId="0" fillId="0" borderId="1" xfId="0" applyBorder="1"/>
    <xf numFmtId="0" fontId="0" fillId="0" borderId="0" xfId="0" applyBorder="1"/>
    <xf numFmtId="0" fontId="0" fillId="0" borderId="1" xfId="0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5" borderId="1" xfId="0" applyFill="1" applyBorder="1"/>
    <xf numFmtId="21" fontId="0" fillId="0" borderId="1" xfId="0" applyNumberFormat="1" applyFill="1" applyBorder="1"/>
    <xf numFmtId="21" fontId="0" fillId="2" borderId="1" xfId="0" applyNumberFormat="1" applyFill="1" applyBorder="1"/>
    <xf numFmtId="20" fontId="0" fillId="0" borderId="0" xfId="0" applyNumberFormat="1"/>
    <xf numFmtId="20" fontId="0" fillId="0" borderId="0" xfId="0" applyNumberFormat="1" applyFill="1"/>
    <xf numFmtId="21" fontId="0" fillId="0" borderId="0" xfId="0" applyNumberFormat="1" applyFill="1"/>
    <xf numFmtId="1" fontId="0" fillId="0" borderId="0" xfId="0" applyNumberFormat="1" applyFill="1" applyBorder="1"/>
    <xf numFmtId="14" fontId="0" fillId="4" borderId="1" xfId="0" applyNumberFormat="1" applyFill="1" applyBorder="1"/>
    <xf numFmtId="0" fontId="1" fillId="0" borderId="1" xfId="0" applyFont="1" applyFill="1" applyBorder="1"/>
    <xf numFmtId="14" fontId="0" fillId="0" borderId="0" xfId="0" applyNumberFormat="1" applyFill="1" applyBorder="1"/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 applyBorder="1"/>
    <xf numFmtId="21" fontId="3" fillId="0" borderId="0" xfId="0" applyNumberFormat="1" applyFont="1" applyFill="1" applyBorder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workbookViewId="0">
      <selection activeCell="B15" sqref="B15"/>
    </sheetView>
  </sheetViews>
  <sheetFormatPr baseColWidth="10" defaultRowHeight="15" x14ac:dyDescent="0.2"/>
  <cols>
    <col min="1" max="1" width="11" bestFit="1" customWidth="1"/>
    <col min="2" max="2" width="15" bestFit="1" customWidth="1"/>
    <col min="3" max="3" width="10.33203125" bestFit="1" customWidth="1"/>
    <col min="4" max="4" width="9.33203125" customWidth="1"/>
    <col min="5" max="5" width="7" customWidth="1"/>
    <col min="6" max="6" width="11.6640625" customWidth="1"/>
    <col min="7" max="7" width="20.1640625" style="1" bestFit="1" customWidth="1"/>
    <col min="8" max="8" width="16.5" style="1" bestFit="1" customWidth="1"/>
    <col min="9" max="9" width="10.33203125" style="1" bestFit="1" customWidth="1"/>
    <col min="10" max="10" width="12.33203125" style="1" customWidth="1"/>
    <col min="11" max="11" width="7" style="2" customWidth="1"/>
    <col min="12" max="12" width="5.83203125" style="2" customWidth="1"/>
    <col min="13" max="13" width="21.83203125" style="1" bestFit="1" customWidth="1"/>
    <col min="14" max="14" width="14.83203125" style="1" bestFit="1" customWidth="1"/>
    <col min="15" max="16" width="10.6640625" style="1" bestFit="1" customWidth="1"/>
    <col min="17" max="17" width="7.33203125" style="3" customWidth="1"/>
    <col min="18" max="18" width="6.1640625" style="1" customWidth="1"/>
  </cols>
  <sheetData>
    <row r="1" spans="1:18" s="1" customFormat="1" x14ac:dyDescent="0.2">
      <c r="K1" s="2"/>
      <c r="L1" s="2"/>
      <c r="Q1" s="3"/>
    </row>
    <row r="2" spans="1:18" s="1" customFormat="1" ht="30" x14ac:dyDescent="0.2">
      <c r="A2" s="27" t="s">
        <v>242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241</v>
      </c>
      <c r="G2" s="4" t="s">
        <v>10</v>
      </c>
      <c r="H2" s="4" t="s">
        <v>11</v>
      </c>
      <c r="I2" s="4" t="s">
        <v>12</v>
      </c>
      <c r="J2" s="4" t="s">
        <v>13</v>
      </c>
      <c r="K2" s="5" t="s">
        <v>14</v>
      </c>
      <c r="L2" s="5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5" t="s">
        <v>14</v>
      </c>
      <c r="R2" s="5" t="s">
        <v>15</v>
      </c>
    </row>
    <row r="3" spans="1:18" s="1" customFormat="1" x14ac:dyDescent="0.2">
      <c r="A3" s="12">
        <v>1</v>
      </c>
      <c r="B3" s="12" t="s">
        <v>109</v>
      </c>
      <c r="C3" s="12" t="s">
        <v>54</v>
      </c>
      <c r="D3" s="12" t="s">
        <v>29</v>
      </c>
      <c r="E3" s="12">
        <f t="shared" ref="E3:E34" si="0">(L3+R3)/2</f>
        <v>39.5</v>
      </c>
      <c r="F3" s="20">
        <v>0.11716435185185185</v>
      </c>
      <c r="G3" s="12" t="s">
        <v>110</v>
      </c>
      <c r="H3" s="12" t="s">
        <v>111</v>
      </c>
      <c r="I3" s="12" t="s">
        <v>32</v>
      </c>
      <c r="J3" s="13">
        <v>29202</v>
      </c>
      <c r="K3" s="7">
        <v>1979</v>
      </c>
      <c r="L3" s="7">
        <f t="shared" ref="L3:L34" si="1">2017-K3</f>
        <v>38</v>
      </c>
      <c r="M3" s="12" t="s">
        <v>119</v>
      </c>
      <c r="N3" s="12" t="s">
        <v>120</v>
      </c>
      <c r="O3" s="12" t="s">
        <v>32</v>
      </c>
      <c r="P3" s="13">
        <v>27883</v>
      </c>
      <c r="Q3" s="8" t="s">
        <v>121</v>
      </c>
      <c r="R3" s="7">
        <f t="shared" ref="R3:R34" si="2">2017-Q3</f>
        <v>41</v>
      </c>
    </row>
    <row r="4" spans="1:18" s="1" customFormat="1" x14ac:dyDescent="0.2">
      <c r="A4" s="12">
        <v>2</v>
      </c>
      <c r="B4" s="12" t="s">
        <v>53</v>
      </c>
      <c r="C4" s="12" t="s">
        <v>54</v>
      </c>
      <c r="D4" s="12" t="s">
        <v>29</v>
      </c>
      <c r="E4" s="12">
        <f t="shared" si="0"/>
        <v>35</v>
      </c>
      <c r="F4" s="20">
        <v>0.12046296296296295</v>
      </c>
      <c r="G4" s="12" t="s">
        <v>55</v>
      </c>
      <c r="H4" s="12" t="s">
        <v>56</v>
      </c>
      <c r="I4" s="12" t="s">
        <v>32</v>
      </c>
      <c r="J4" s="13">
        <v>31617</v>
      </c>
      <c r="K4" s="7">
        <v>1986</v>
      </c>
      <c r="L4" s="7">
        <f t="shared" si="1"/>
        <v>31</v>
      </c>
      <c r="M4" s="12" t="s">
        <v>57</v>
      </c>
      <c r="N4" s="12" t="s">
        <v>58</v>
      </c>
      <c r="O4" s="12" t="s">
        <v>32</v>
      </c>
      <c r="P4" s="13">
        <v>28537</v>
      </c>
      <c r="Q4" s="8" t="s">
        <v>59</v>
      </c>
      <c r="R4" s="7">
        <f t="shared" si="2"/>
        <v>39</v>
      </c>
    </row>
    <row r="5" spans="1:18" s="1" customFormat="1" x14ac:dyDescent="0.2">
      <c r="A5" s="12">
        <v>3</v>
      </c>
      <c r="B5" s="12" t="s">
        <v>168</v>
      </c>
      <c r="C5" s="12" t="s">
        <v>28</v>
      </c>
      <c r="D5" s="12" t="s">
        <v>29</v>
      </c>
      <c r="E5" s="12">
        <f t="shared" si="0"/>
        <v>42</v>
      </c>
      <c r="F5" s="20">
        <v>0.12087962962962963</v>
      </c>
      <c r="G5" s="12" t="s">
        <v>30</v>
      </c>
      <c r="H5" s="12" t="s">
        <v>31</v>
      </c>
      <c r="I5" s="12" t="s">
        <v>32</v>
      </c>
      <c r="J5" s="13">
        <v>28411</v>
      </c>
      <c r="K5" s="7">
        <v>1977</v>
      </c>
      <c r="L5" s="7">
        <f t="shared" si="1"/>
        <v>40</v>
      </c>
      <c r="M5" s="12" t="s">
        <v>33</v>
      </c>
      <c r="N5" s="12" t="s">
        <v>34</v>
      </c>
      <c r="O5" s="12" t="s">
        <v>32</v>
      </c>
      <c r="P5" s="13">
        <v>26672</v>
      </c>
      <c r="Q5" s="8" t="s">
        <v>35</v>
      </c>
      <c r="R5" s="7">
        <f t="shared" si="2"/>
        <v>44</v>
      </c>
    </row>
    <row r="6" spans="1:18" s="1" customFormat="1" x14ac:dyDescent="0.2">
      <c r="A6" s="12">
        <v>4</v>
      </c>
      <c r="B6" s="12" t="s">
        <v>207</v>
      </c>
      <c r="C6" s="12" t="s">
        <v>54</v>
      </c>
      <c r="D6" s="12" t="s">
        <v>29</v>
      </c>
      <c r="E6" s="12">
        <f t="shared" si="0"/>
        <v>33.5</v>
      </c>
      <c r="F6" s="20">
        <v>0.12986111111111112</v>
      </c>
      <c r="G6" s="12" t="s">
        <v>215</v>
      </c>
      <c r="H6" s="12" t="s">
        <v>216</v>
      </c>
      <c r="I6" s="12" t="s">
        <v>32</v>
      </c>
      <c r="J6" s="13">
        <v>32511</v>
      </c>
      <c r="K6" s="7">
        <v>1989</v>
      </c>
      <c r="L6" s="7">
        <f t="shared" si="1"/>
        <v>28</v>
      </c>
      <c r="M6" s="12" t="s">
        <v>217</v>
      </c>
      <c r="N6" s="12" t="s">
        <v>218</v>
      </c>
      <c r="O6" s="13" t="s">
        <v>32</v>
      </c>
      <c r="P6" s="13">
        <v>28656</v>
      </c>
      <c r="Q6" s="8" t="s">
        <v>59</v>
      </c>
      <c r="R6" s="7">
        <f t="shared" si="2"/>
        <v>39</v>
      </c>
    </row>
    <row r="7" spans="1:18" s="1" customFormat="1" x14ac:dyDescent="0.2">
      <c r="A7" s="12">
        <v>5</v>
      </c>
      <c r="B7" s="12" t="s">
        <v>134</v>
      </c>
      <c r="C7" s="12" t="s">
        <v>2</v>
      </c>
      <c r="D7" s="12" t="s">
        <v>43</v>
      </c>
      <c r="E7" s="12">
        <f t="shared" si="0"/>
        <v>40.5</v>
      </c>
      <c r="F7" s="20">
        <v>0.13149305555555554</v>
      </c>
      <c r="G7" s="12" t="s">
        <v>150</v>
      </c>
      <c r="H7" s="12" t="s">
        <v>151</v>
      </c>
      <c r="I7" s="12" t="s">
        <v>24</v>
      </c>
      <c r="J7" s="13">
        <v>32155</v>
      </c>
      <c r="K7" s="7">
        <v>1988</v>
      </c>
      <c r="L7" s="7">
        <f t="shared" si="1"/>
        <v>29</v>
      </c>
      <c r="M7" s="12" t="s">
        <v>152</v>
      </c>
      <c r="N7" s="12" t="s">
        <v>153</v>
      </c>
      <c r="O7" s="12" t="s">
        <v>32</v>
      </c>
      <c r="P7" s="13">
        <v>23805</v>
      </c>
      <c r="Q7" s="8" t="s">
        <v>154</v>
      </c>
      <c r="R7" s="7">
        <f t="shared" si="2"/>
        <v>52</v>
      </c>
    </row>
    <row r="8" spans="1:18" s="1" customFormat="1" x14ac:dyDescent="0.2">
      <c r="A8" s="12">
        <v>6</v>
      </c>
      <c r="B8" s="12" t="s">
        <v>53</v>
      </c>
      <c r="C8" s="12" t="s">
        <v>49</v>
      </c>
      <c r="D8" s="12" t="s">
        <v>29</v>
      </c>
      <c r="E8" s="12">
        <f t="shared" si="0"/>
        <v>51.5</v>
      </c>
      <c r="F8" s="20">
        <v>0.13449074074074074</v>
      </c>
      <c r="G8" s="12" t="s">
        <v>66</v>
      </c>
      <c r="H8" s="12" t="s">
        <v>67</v>
      </c>
      <c r="I8" s="12" t="s">
        <v>32</v>
      </c>
      <c r="J8" s="13">
        <v>23961</v>
      </c>
      <c r="K8" s="7">
        <v>1965</v>
      </c>
      <c r="L8" s="7">
        <f t="shared" si="1"/>
        <v>52</v>
      </c>
      <c r="M8" s="12" t="s">
        <v>68</v>
      </c>
      <c r="N8" s="12" t="s">
        <v>69</v>
      </c>
      <c r="O8" s="12" t="s">
        <v>32</v>
      </c>
      <c r="P8" s="13">
        <v>24322</v>
      </c>
      <c r="Q8" s="8" t="s">
        <v>70</v>
      </c>
      <c r="R8" s="7">
        <f t="shared" si="2"/>
        <v>51</v>
      </c>
    </row>
    <row r="9" spans="1:18" s="1" customFormat="1" x14ac:dyDescent="0.2">
      <c r="A9" s="12">
        <v>7</v>
      </c>
      <c r="B9" s="12" t="s">
        <v>109</v>
      </c>
      <c r="C9" s="12" t="s">
        <v>28</v>
      </c>
      <c r="D9" s="12" t="s">
        <v>29</v>
      </c>
      <c r="E9" s="12">
        <f t="shared" si="0"/>
        <v>40</v>
      </c>
      <c r="F9" s="20">
        <v>0.13537037037037036</v>
      </c>
      <c r="G9" s="12" t="s">
        <v>117</v>
      </c>
      <c r="H9" s="12" t="s">
        <v>118</v>
      </c>
      <c r="I9" s="12" t="s">
        <v>32</v>
      </c>
      <c r="J9" s="13">
        <v>27306</v>
      </c>
      <c r="K9" s="7">
        <v>1974</v>
      </c>
      <c r="L9" s="7">
        <f t="shared" si="1"/>
        <v>43</v>
      </c>
      <c r="M9" s="12" t="s">
        <v>114</v>
      </c>
      <c r="N9" s="12" t="s">
        <v>115</v>
      </c>
      <c r="O9" s="12" t="s">
        <v>32</v>
      </c>
      <c r="P9" s="13">
        <v>29432</v>
      </c>
      <c r="Q9" s="8" t="s">
        <v>116</v>
      </c>
      <c r="R9" s="7">
        <f t="shared" si="2"/>
        <v>37</v>
      </c>
    </row>
    <row r="10" spans="1:18" s="1" customFormat="1" x14ac:dyDescent="0.2">
      <c r="A10" s="12">
        <v>8</v>
      </c>
      <c r="B10" s="12" t="s">
        <v>160</v>
      </c>
      <c r="C10" s="12" t="s">
        <v>42</v>
      </c>
      <c r="D10" s="12" t="s">
        <v>43</v>
      </c>
      <c r="E10" s="12">
        <f t="shared" si="0"/>
        <v>50</v>
      </c>
      <c r="F10" s="20">
        <v>0.13578703703703704</v>
      </c>
      <c r="G10" s="12" t="s">
        <v>161</v>
      </c>
      <c r="H10" s="12" t="s">
        <v>162</v>
      </c>
      <c r="I10" s="12" t="s">
        <v>32</v>
      </c>
      <c r="J10" s="13">
        <v>24480</v>
      </c>
      <c r="K10" s="7">
        <v>1967</v>
      </c>
      <c r="L10" s="7">
        <f t="shared" si="1"/>
        <v>50</v>
      </c>
      <c r="M10" s="12" t="s">
        <v>163</v>
      </c>
      <c r="N10" s="12" t="s">
        <v>107</v>
      </c>
      <c r="O10" s="12" t="s">
        <v>24</v>
      </c>
      <c r="P10" s="13">
        <v>24821</v>
      </c>
      <c r="Q10" s="8" t="s">
        <v>164</v>
      </c>
      <c r="R10" s="7">
        <f t="shared" si="2"/>
        <v>50</v>
      </c>
    </row>
    <row r="11" spans="1:18" s="1" customFormat="1" x14ac:dyDescent="0.2">
      <c r="A11" s="12">
        <v>9</v>
      </c>
      <c r="B11" s="12" t="s">
        <v>193</v>
      </c>
      <c r="C11" s="12" t="s">
        <v>49</v>
      </c>
      <c r="D11" s="12" t="s">
        <v>29</v>
      </c>
      <c r="E11" s="12">
        <f t="shared" si="0"/>
        <v>63</v>
      </c>
      <c r="F11" s="20">
        <v>0.13658564814814814</v>
      </c>
      <c r="G11" s="12" t="s">
        <v>194</v>
      </c>
      <c r="H11" s="12" t="s">
        <v>166</v>
      </c>
      <c r="I11" s="12" t="s">
        <v>32</v>
      </c>
      <c r="J11" s="13">
        <v>19883</v>
      </c>
      <c r="K11" s="7">
        <v>1954</v>
      </c>
      <c r="L11" s="7">
        <f t="shared" si="1"/>
        <v>63</v>
      </c>
      <c r="M11" s="12" t="s">
        <v>93</v>
      </c>
      <c r="N11" s="12" t="s">
        <v>118</v>
      </c>
      <c r="O11" s="12" t="s">
        <v>32</v>
      </c>
      <c r="P11" s="13">
        <v>19810</v>
      </c>
      <c r="Q11" s="8" t="s">
        <v>195</v>
      </c>
      <c r="R11" s="7">
        <f t="shared" si="2"/>
        <v>63</v>
      </c>
    </row>
    <row r="12" spans="1:18" s="1" customFormat="1" x14ac:dyDescent="0.2">
      <c r="A12" s="12">
        <v>10</v>
      </c>
      <c r="B12" s="12" t="s">
        <v>230</v>
      </c>
      <c r="C12" s="12" t="s">
        <v>28</v>
      </c>
      <c r="D12" s="12" t="s">
        <v>29</v>
      </c>
      <c r="E12" s="12">
        <f t="shared" si="0"/>
        <v>43.5</v>
      </c>
      <c r="F12" s="20">
        <v>0.1366087962962963</v>
      </c>
      <c r="G12" s="12" t="s">
        <v>231</v>
      </c>
      <c r="H12" s="12" t="s">
        <v>183</v>
      </c>
      <c r="I12" s="12" t="s">
        <v>32</v>
      </c>
      <c r="J12" s="13">
        <v>27758</v>
      </c>
      <c r="K12" s="7">
        <v>1975</v>
      </c>
      <c r="L12" s="7">
        <f t="shared" si="1"/>
        <v>42</v>
      </c>
      <c r="M12" s="12" t="s">
        <v>232</v>
      </c>
      <c r="N12" s="12" t="s">
        <v>120</v>
      </c>
      <c r="O12" s="12" t="s">
        <v>32</v>
      </c>
      <c r="P12" s="13">
        <v>26403</v>
      </c>
      <c r="Q12" s="8" t="s">
        <v>233</v>
      </c>
      <c r="R12" s="7">
        <f t="shared" si="2"/>
        <v>45</v>
      </c>
    </row>
    <row r="13" spans="1:18" s="1" customFormat="1" x14ac:dyDescent="0.2">
      <c r="A13" s="12">
        <v>11</v>
      </c>
      <c r="B13" s="12" t="s">
        <v>53</v>
      </c>
      <c r="C13" s="12" t="s">
        <v>246</v>
      </c>
      <c r="D13" s="12" t="s">
        <v>21</v>
      </c>
      <c r="E13" s="12">
        <f t="shared" si="0"/>
        <v>50.5</v>
      </c>
      <c r="F13" s="20">
        <v>0.13685185185185186</v>
      </c>
      <c r="G13" s="12" t="s">
        <v>61</v>
      </c>
      <c r="H13" s="12" t="s">
        <v>62</v>
      </c>
      <c r="I13" s="12" t="s">
        <v>24</v>
      </c>
      <c r="J13" s="13">
        <v>25218</v>
      </c>
      <c r="K13" s="7">
        <v>1969</v>
      </c>
      <c r="L13" s="7">
        <f t="shared" si="1"/>
        <v>48</v>
      </c>
      <c r="M13" s="12" t="s">
        <v>63</v>
      </c>
      <c r="N13" s="12" t="s">
        <v>64</v>
      </c>
      <c r="O13" s="12" t="s">
        <v>24</v>
      </c>
      <c r="P13" s="13">
        <v>23688</v>
      </c>
      <c r="Q13" s="8" t="s">
        <v>65</v>
      </c>
      <c r="R13" s="7">
        <f t="shared" si="2"/>
        <v>53</v>
      </c>
    </row>
    <row r="14" spans="1:18" s="1" customFormat="1" x14ac:dyDescent="0.2">
      <c r="A14" s="12">
        <v>12</v>
      </c>
      <c r="B14" s="12" t="s">
        <v>36</v>
      </c>
      <c r="C14" s="12" t="s">
        <v>28</v>
      </c>
      <c r="D14" s="12" t="s">
        <v>29</v>
      </c>
      <c r="E14" s="12">
        <f t="shared" si="0"/>
        <v>40.5</v>
      </c>
      <c r="F14" s="20">
        <v>0.14027777777777778</v>
      </c>
      <c r="G14" s="12" t="s">
        <v>37</v>
      </c>
      <c r="H14" s="12" t="s">
        <v>38</v>
      </c>
      <c r="I14" s="12" t="s">
        <v>32</v>
      </c>
      <c r="J14" s="13">
        <v>23956</v>
      </c>
      <c r="K14" s="7">
        <v>1965</v>
      </c>
      <c r="L14" s="7">
        <f t="shared" si="1"/>
        <v>52</v>
      </c>
      <c r="M14" s="12" t="s">
        <v>39</v>
      </c>
      <c r="N14" s="12" t="s">
        <v>40</v>
      </c>
      <c r="O14" s="12" t="s">
        <v>32</v>
      </c>
      <c r="P14" s="13">
        <v>32268</v>
      </c>
      <c r="Q14" s="8" t="s">
        <v>41</v>
      </c>
      <c r="R14" s="7">
        <f t="shared" si="2"/>
        <v>29</v>
      </c>
    </row>
    <row r="15" spans="1:18" s="1" customFormat="1" x14ac:dyDescent="0.2">
      <c r="A15" s="12">
        <v>13</v>
      </c>
      <c r="B15" s="12" t="s">
        <v>109</v>
      </c>
      <c r="C15" s="12" t="s">
        <v>42</v>
      </c>
      <c r="D15" s="12" t="s">
        <v>43</v>
      </c>
      <c r="E15" s="12">
        <f t="shared" si="0"/>
        <v>45</v>
      </c>
      <c r="F15" s="20">
        <v>0.1431712962962963</v>
      </c>
      <c r="G15" s="12" t="s">
        <v>130</v>
      </c>
      <c r="H15" s="12" t="s">
        <v>131</v>
      </c>
      <c r="I15" s="12" t="s">
        <v>24</v>
      </c>
      <c r="J15" s="13">
        <v>27188</v>
      </c>
      <c r="K15" s="7">
        <v>1974</v>
      </c>
      <c r="L15" s="7">
        <f t="shared" si="1"/>
        <v>43</v>
      </c>
      <c r="M15" s="12" t="s">
        <v>132</v>
      </c>
      <c r="N15" s="12" t="s">
        <v>133</v>
      </c>
      <c r="O15" s="12" t="s">
        <v>32</v>
      </c>
      <c r="P15" s="13">
        <v>25581</v>
      </c>
      <c r="Q15" s="8" t="s">
        <v>94</v>
      </c>
      <c r="R15" s="7">
        <f t="shared" si="2"/>
        <v>47</v>
      </c>
    </row>
    <row r="16" spans="1:18" s="1" customFormat="1" x14ac:dyDescent="0.2">
      <c r="A16" s="12">
        <v>14</v>
      </c>
      <c r="B16" s="12" t="s">
        <v>86</v>
      </c>
      <c r="C16" s="12" t="s">
        <v>28</v>
      </c>
      <c r="D16" s="12" t="s">
        <v>29</v>
      </c>
      <c r="E16" s="12">
        <f t="shared" si="0"/>
        <v>43.5</v>
      </c>
      <c r="F16" s="20">
        <v>0.14435185185185184</v>
      </c>
      <c r="G16" s="12" t="s">
        <v>90</v>
      </c>
      <c r="H16" s="12" t="s">
        <v>91</v>
      </c>
      <c r="I16" s="12" t="s">
        <v>32</v>
      </c>
      <c r="J16" s="13">
        <v>28490</v>
      </c>
      <c r="K16" s="7">
        <v>1977</v>
      </c>
      <c r="L16" s="7">
        <f t="shared" si="1"/>
        <v>40</v>
      </c>
      <c r="M16" s="12" t="s">
        <v>92</v>
      </c>
      <c r="N16" s="12" t="s">
        <v>93</v>
      </c>
      <c r="O16" s="12" t="s">
        <v>32</v>
      </c>
      <c r="P16" s="13">
        <v>25600</v>
      </c>
      <c r="Q16" s="8" t="s">
        <v>94</v>
      </c>
      <c r="R16" s="7">
        <f t="shared" si="2"/>
        <v>47</v>
      </c>
    </row>
    <row r="17" spans="1:18" s="1" customFormat="1" x14ac:dyDescent="0.2">
      <c r="A17" s="12">
        <v>15</v>
      </c>
      <c r="B17" s="12" t="s">
        <v>86</v>
      </c>
      <c r="C17" s="12" t="s">
        <v>28</v>
      </c>
      <c r="D17" s="12" t="s">
        <v>29</v>
      </c>
      <c r="E17" s="12">
        <f t="shared" si="0"/>
        <v>48</v>
      </c>
      <c r="F17" s="20">
        <v>0.14450231481481482</v>
      </c>
      <c r="G17" s="12" t="s">
        <v>100</v>
      </c>
      <c r="H17" s="12" t="s">
        <v>84</v>
      </c>
      <c r="I17" s="12" t="s">
        <v>32</v>
      </c>
      <c r="J17" s="13">
        <v>28908</v>
      </c>
      <c r="K17" s="7">
        <v>1979</v>
      </c>
      <c r="L17" s="7">
        <f t="shared" si="1"/>
        <v>38</v>
      </c>
      <c r="M17" s="12" t="s">
        <v>101</v>
      </c>
      <c r="N17" s="12" t="s">
        <v>102</v>
      </c>
      <c r="O17" s="12" t="s">
        <v>32</v>
      </c>
      <c r="P17" s="13">
        <v>21719</v>
      </c>
      <c r="Q17" s="8" t="s">
        <v>103</v>
      </c>
      <c r="R17" s="7">
        <f t="shared" si="2"/>
        <v>58</v>
      </c>
    </row>
    <row r="18" spans="1:18" s="1" customFormat="1" x14ac:dyDescent="0.2">
      <c r="A18" s="12">
        <v>16</v>
      </c>
      <c r="B18" s="12" t="s">
        <v>160</v>
      </c>
      <c r="C18" s="12" t="s">
        <v>49</v>
      </c>
      <c r="D18" s="12" t="s">
        <v>29</v>
      </c>
      <c r="E18" s="12">
        <f t="shared" si="0"/>
        <v>50.5</v>
      </c>
      <c r="F18" s="20">
        <v>0.14495370370370372</v>
      </c>
      <c r="G18" s="12" t="s">
        <v>165</v>
      </c>
      <c r="H18" s="12" t="s">
        <v>166</v>
      </c>
      <c r="I18" s="12" t="s">
        <v>32</v>
      </c>
      <c r="J18" s="13">
        <v>24133</v>
      </c>
      <c r="K18" s="7">
        <v>1966</v>
      </c>
      <c r="L18" s="7">
        <f t="shared" si="1"/>
        <v>51</v>
      </c>
      <c r="M18" s="12" t="s">
        <v>167</v>
      </c>
      <c r="N18" s="12" t="s">
        <v>120</v>
      </c>
      <c r="O18" s="12" t="s">
        <v>32</v>
      </c>
      <c r="P18" s="13">
        <v>24658</v>
      </c>
      <c r="Q18" s="8" t="s">
        <v>164</v>
      </c>
      <c r="R18" s="7">
        <f t="shared" si="2"/>
        <v>50</v>
      </c>
    </row>
    <row r="19" spans="1:18" s="1" customFormat="1" x14ac:dyDescent="0.2">
      <c r="A19" s="12">
        <v>17</v>
      </c>
      <c r="B19" s="19" t="s">
        <v>244</v>
      </c>
      <c r="C19" s="12" t="s">
        <v>2</v>
      </c>
      <c r="D19" s="12" t="s">
        <v>43</v>
      </c>
      <c r="E19" s="12">
        <f t="shared" si="0"/>
        <v>44</v>
      </c>
      <c r="F19" s="20">
        <v>0.14733796296296295</v>
      </c>
      <c r="G19" s="12" t="s">
        <v>87</v>
      </c>
      <c r="H19" s="12" t="s">
        <v>88</v>
      </c>
      <c r="I19" s="12" t="s">
        <v>24</v>
      </c>
      <c r="J19" s="13">
        <v>30468</v>
      </c>
      <c r="K19" s="7">
        <v>1983</v>
      </c>
      <c r="L19" s="7">
        <f t="shared" si="1"/>
        <v>34</v>
      </c>
      <c r="M19" s="12" t="s">
        <v>122</v>
      </c>
      <c r="N19" s="12" t="s">
        <v>123</v>
      </c>
      <c r="O19" s="12" t="s">
        <v>32</v>
      </c>
      <c r="P19" s="13">
        <v>23200</v>
      </c>
      <c r="Q19" s="7">
        <v>1963</v>
      </c>
      <c r="R19" s="7">
        <f t="shared" si="2"/>
        <v>54</v>
      </c>
    </row>
    <row r="20" spans="1:18" s="1" customFormat="1" x14ac:dyDescent="0.2">
      <c r="A20" s="12">
        <v>18</v>
      </c>
      <c r="B20" s="12" t="s">
        <v>134</v>
      </c>
      <c r="C20" s="12" t="s">
        <v>28</v>
      </c>
      <c r="D20" s="12" t="s">
        <v>29</v>
      </c>
      <c r="E20" s="12">
        <f t="shared" si="0"/>
        <v>49.5</v>
      </c>
      <c r="F20" s="20">
        <v>0.14922453703703703</v>
      </c>
      <c r="G20" s="12" t="s">
        <v>146</v>
      </c>
      <c r="H20" s="12" t="s">
        <v>38</v>
      </c>
      <c r="I20" s="12" t="s">
        <v>32</v>
      </c>
      <c r="J20" s="13">
        <v>24412</v>
      </c>
      <c r="K20" s="7">
        <v>1966</v>
      </c>
      <c r="L20" s="12">
        <f t="shared" si="1"/>
        <v>51</v>
      </c>
      <c r="M20" s="12" t="s">
        <v>148</v>
      </c>
      <c r="N20" s="12" t="s">
        <v>237</v>
      </c>
      <c r="O20" s="12" t="s">
        <v>32</v>
      </c>
      <c r="P20" s="13">
        <v>25532</v>
      </c>
      <c r="Q20" s="17">
        <v>1969</v>
      </c>
      <c r="R20" s="7">
        <f t="shared" si="2"/>
        <v>48</v>
      </c>
    </row>
    <row r="21" spans="1:18" s="1" customFormat="1" x14ac:dyDescent="0.2">
      <c r="A21" s="12">
        <v>19</v>
      </c>
      <c r="B21" s="12" t="s">
        <v>86</v>
      </c>
      <c r="C21" s="12" t="s">
        <v>28</v>
      </c>
      <c r="D21" s="12" t="s">
        <v>29</v>
      </c>
      <c r="E21" s="12">
        <f t="shared" si="0"/>
        <v>43</v>
      </c>
      <c r="F21" s="20">
        <v>0.15016203703703704</v>
      </c>
      <c r="G21" s="12" t="s">
        <v>95</v>
      </c>
      <c r="H21" s="12" t="s">
        <v>96</v>
      </c>
      <c r="I21" s="12" t="s">
        <v>32</v>
      </c>
      <c r="J21" s="13">
        <v>21219</v>
      </c>
      <c r="K21" s="7">
        <v>1958</v>
      </c>
      <c r="L21" s="7">
        <f t="shared" si="1"/>
        <v>59</v>
      </c>
      <c r="M21" s="12" t="s">
        <v>97</v>
      </c>
      <c r="N21" s="12" t="s">
        <v>98</v>
      </c>
      <c r="O21" s="12" t="s">
        <v>32</v>
      </c>
      <c r="P21" s="13">
        <v>33159</v>
      </c>
      <c r="Q21" s="8" t="s">
        <v>99</v>
      </c>
      <c r="R21" s="7">
        <f t="shared" si="2"/>
        <v>27</v>
      </c>
    </row>
    <row r="22" spans="1:18" s="1" customFormat="1" x14ac:dyDescent="0.2">
      <c r="A22" s="12">
        <v>20</v>
      </c>
      <c r="B22" s="19" t="s">
        <v>240</v>
      </c>
      <c r="C22" s="12" t="s">
        <v>49</v>
      </c>
      <c r="D22" s="12" t="s">
        <v>29</v>
      </c>
      <c r="E22" s="12">
        <f t="shared" si="0"/>
        <v>56</v>
      </c>
      <c r="F22" s="20">
        <v>0.15289351851851851</v>
      </c>
      <c r="G22" s="12" t="s">
        <v>239</v>
      </c>
      <c r="H22" s="12" t="s">
        <v>183</v>
      </c>
      <c r="I22" s="12" t="s">
        <v>32</v>
      </c>
      <c r="J22" s="13">
        <v>26154</v>
      </c>
      <c r="K22" s="7">
        <v>1971</v>
      </c>
      <c r="L22" s="7">
        <f t="shared" si="1"/>
        <v>46</v>
      </c>
      <c r="M22" s="12" t="s">
        <v>50</v>
      </c>
      <c r="N22" s="12" t="s">
        <v>51</v>
      </c>
      <c r="O22" s="12" t="s">
        <v>32</v>
      </c>
      <c r="P22" s="13">
        <v>18653</v>
      </c>
      <c r="Q22" s="8" t="s">
        <v>52</v>
      </c>
      <c r="R22" s="7">
        <f t="shared" si="2"/>
        <v>66</v>
      </c>
    </row>
    <row r="23" spans="1:18" s="1" customFormat="1" x14ac:dyDescent="0.2">
      <c r="A23" s="12">
        <v>21</v>
      </c>
      <c r="B23" s="12" t="s">
        <v>193</v>
      </c>
      <c r="C23" s="12" t="s">
        <v>54</v>
      </c>
      <c r="D23" s="12" t="s">
        <v>29</v>
      </c>
      <c r="E23" s="12">
        <f t="shared" si="0"/>
        <v>30</v>
      </c>
      <c r="F23" s="20">
        <v>0.15306712962962962</v>
      </c>
      <c r="G23" s="12" t="s">
        <v>203</v>
      </c>
      <c r="H23" s="12" t="s">
        <v>204</v>
      </c>
      <c r="I23" s="12" t="s">
        <v>32</v>
      </c>
      <c r="J23" s="13">
        <v>33416</v>
      </c>
      <c r="K23" s="7">
        <v>1991</v>
      </c>
      <c r="L23" s="7">
        <f t="shared" si="1"/>
        <v>26</v>
      </c>
      <c r="M23" s="12" t="s">
        <v>205</v>
      </c>
      <c r="N23" s="12" t="s">
        <v>206</v>
      </c>
      <c r="O23" s="12" t="s">
        <v>32</v>
      </c>
      <c r="P23" s="13">
        <v>30572</v>
      </c>
      <c r="Q23" s="8" t="s">
        <v>89</v>
      </c>
      <c r="R23" s="7">
        <f t="shared" si="2"/>
        <v>34</v>
      </c>
    </row>
    <row r="24" spans="1:18" s="1" customFormat="1" x14ac:dyDescent="0.2">
      <c r="A24" s="12">
        <v>22</v>
      </c>
      <c r="B24" s="12" t="s">
        <v>223</v>
      </c>
      <c r="C24" s="12" t="s">
        <v>49</v>
      </c>
      <c r="D24" s="12" t="s">
        <v>29</v>
      </c>
      <c r="E24" s="12">
        <f t="shared" si="0"/>
        <v>62</v>
      </c>
      <c r="F24" s="20">
        <v>0.15347222222222223</v>
      </c>
      <c r="G24" s="12" t="s">
        <v>224</v>
      </c>
      <c r="H24" s="12" t="s">
        <v>72</v>
      </c>
      <c r="I24" s="12" t="s">
        <v>32</v>
      </c>
      <c r="J24" s="13">
        <v>20624</v>
      </c>
      <c r="K24" s="7">
        <v>1956</v>
      </c>
      <c r="L24" s="7">
        <f t="shared" si="1"/>
        <v>61</v>
      </c>
      <c r="M24" s="12" t="s">
        <v>225</v>
      </c>
      <c r="N24" s="12" t="s">
        <v>226</v>
      </c>
      <c r="O24" s="12" t="s">
        <v>32</v>
      </c>
      <c r="P24" s="13">
        <v>20039</v>
      </c>
      <c r="Q24" s="8" t="s">
        <v>195</v>
      </c>
      <c r="R24" s="7">
        <f t="shared" si="2"/>
        <v>63</v>
      </c>
    </row>
    <row r="25" spans="1:18" s="1" customFormat="1" x14ac:dyDescent="0.2">
      <c r="A25" s="12"/>
      <c r="B25" s="9" t="s">
        <v>134</v>
      </c>
      <c r="C25" s="9" t="s">
        <v>49</v>
      </c>
      <c r="D25" s="9" t="s">
        <v>29</v>
      </c>
      <c r="E25" s="6">
        <f t="shared" si="0"/>
        <v>54.5</v>
      </c>
      <c r="F25" s="21">
        <v>0.15356481481481482</v>
      </c>
      <c r="G25" s="12" t="s">
        <v>135</v>
      </c>
      <c r="H25" s="12" t="s">
        <v>136</v>
      </c>
      <c r="I25" s="12" t="s">
        <v>24</v>
      </c>
      <c r="J25" s="13">
        <v>24466</v>
      </c>
      <c r="K25" s="7">
        <v>1966</v>
      </c>
      <c r="L25" s="7">
        <f t="shared" si="1"/>
        <v>51</v>
      </c>
      <c r="M25" s="9" t="s">
        <v>137</v>
      </c>
      <c r="N25" s="9" t="s">
        <v>141</v>
      </c>
      <c r="O25" s="9" t="s">
        <v>32</v>
      </c>
      <c r="P25" s="10">
        <v>21753</v>
      </c>
      <c r="Q25" s="8" t="s">
        <v>103</v>
      </c>
      <c r="R25" s="7">
        <f t="shared" si="2"/>
        <v>58</v>
      </c>
    </row>
    <row r="26" spans="1:18" x14ac:dyDescent="0.2">
      <c r="A26" s="12">
        <v>23</v>
      </c>
      <c r="B26" s="12" t="s">
        <v>134</v>
      </c>
      <c r="C26" s="12" t="s">
        <v>60</v>
      </c>
      <c r="D26" s="12" t="s">
        <v>21</v>
      </c>
      <c r="E26" s="12">
        <f t="shared" si="0"/>
        <v>53</v>
      </c>
      <c r="F26" s="20">
        <v>0.15357638888888889</v>
      </c>
      <c r="G26" s="12" t="s">
        <v>135</v>
      </c>
      <c r="H26" s="12" t="s">
        <v>136</v>
      </c>
      <c r="I26" s="12" t="s">
        <v>24</v>
      </c>
      <c r="J26" s="13">
        <v>24466</v>
      </c>
      <c r="K26" s="7">
        <v>1966</v>
      </c>
      <c r="L26" s="7">
        <f t="shared" si="1"/>
        <v>51</v>
      </c>
      <c r="M26" s="12" t="s">
        <v>137</v>
      </c>
      <c r="N26" s="12" t="s">
        <v>138</v>
      </c>
      <c r="O26" s="12" t="s">
        <v>24</v>
      </c>
      <c r="P26" s="13">
        <v>22672</v>
      </c>
      <c r="Q26" s="8" t="s">
        <v>139</v>
      </c>
      <c r="R26" s="7">
        <f t="shared" si="2"/>
        <v>55</v>
      </c>
    </row>
    <row r="27" spans="1:18" s="1" customFormat="1" x14ac:dyDescent="0.2">
      <c r="A27" s="12">
        <v>24</v>
      </c>
      <c r="B27" s="12" t="s">
        <v>207</v>
      </c>
      <c r="C27" s="12" t="s">
        <v>0</v>
      </c>
      <c r="D27" s="12" t="s">
        <v>21</v>
      </c>
      <c r="E27" s="12">
        <f t="shared" si="0"/>
        <v>41.5</v>
      </c>
      <c r="F27" s="20">
        <v>0.15379629629629629</v>
      </c>
      <c r="G27" s="12" t="s">
        <v>208</v>
      </c>
      <c r="H27" s="12" t="s">
        <v>209</v>
      </c>
      <c r="I27" s="12" t="s">
        <v>24</v>
      </c>
      <c r="J27" s="13">
        <v>25668</v>
      </c>
      <c r="K27" s="7">
        <v>1970</v>
      </c>
      <c r="L27" s="7">
        <f t="shared" si="1"/>
        <v>47</v>
      </c>
      <c r="M27" s="12" t="s">
        <v>210</v>
      </c>
      <c r="N27" s="12" t="s">
        <v>211</v>
      </c>
      <c r="O27" s="12" t="s">
        <v>24</v>
      </c>
      <c r="P27" s="13">
        <v>29717</v>
      </c>
      <c r="Q27" s="8" t="s">
        <v>75</v>
      </c>
      <c r="R27" s="7">
        <f t="shared" si="2"/>
        <v>36</v>
      </c>
    </row>
    <row r="28" spans="1:18" x14ac:dyDescent="0.2">
      <c r="A28" s="12">
        <v>25</v>
      </c>
      <c r="B28" s="12" t="s">
        <v>53</v>
      </c>
      <c r="C28" s="12" t="s">
        <v>54</v>
      </c>
      <c r="D28" s="12" t="s">
        <v>29</v>
      </c>
      <c r="E28" s="12">
        <f t="shared" si="0"/>
        <v>35</v>
      </c>
      <c r="F28" s="20">
        <v>0.15642361111111111</v>
      </c>
      <c r="G28" s="12" t="s">
        <v>71</v>
      </c>
      <c r="H28" s="12" t="s">
        <v>72</v>
      </c>
      <c r="I28" s="12" t="s">
        <v>32</v>
      </c>
      <c r="J28" s="13">
        <v>30680</v>
      </c>
      <c r="K28" s="7">
        <v>1983</v>
      </c>
      <c r="L28" s="7">
        <f t="shared" si="1"/>
        <v>34</v>
      </c>
      <c r="M28" s="12" t="s">
        <v>73</v>
      </c>
      <c r="N28" s="12" t="s">
        <v>74</v>
      </c>
      <c r="O28" s="12" t="s">
        <v>32</v>
      </c>
      <c r="P28" s="13">
        <v>29816</v>
      </c>
      <c r="Q28" s="8" t="s">
        <v>75</v>
      </c>
      <c r="R28" s="7">
        <f t="shared" si="2"/>
        <v>36</v>
      </c>
    </row>
    <row r="29" spans="1:18" s="1" customFormat="1" x14ac:dyDescent="0.2">
      <c r="A29" s="12">
        <v>26</v>
      </c>
      <c r="B29" s="12" t="s">
        <v>36</v>
      </c>
      <c r="C29" s="12" t="s">
        <v>42</v>
      </c>
      <c r="D29" s="14" t="s">
        <v>43</v>
      </c>
      <c r="E29" s="12">
        <f t="shared" si="0"/>
        <v>50.5</v>
      </c>
      <c r="F29" s="20">
        <v>0.15998842592592591</v>
      </c>
      <c r="G29" s="12" t="s">
        <v>44</v>
      </c>
      <c r="H29" s="12" t="s">
        <v>45</v>
      </c>
      <c r="I29" s="12" t="s">
        <v>24</v>
      </c>
      <c r="J29" s="13">
        <v>21537</v>
      </c>
      <c r="K29" s="7">
        <v>1958</v>
      </c>
      <c r="L29" s="25">
        <f t="shared" si="1"/>
        <v>59</v>
      </c>
      <c r="M29" s="12" t="s">
        <v>46</v>
      </c>
      <c r="N29" s="12" t="s">
        <v>47</v>
      </c>
      <c r="O29" s="12" t="s">
        <v>32</v>
      </c>
      <c r="P29" s="13">
        <v>27626</v>
      </c>
      <c r="Q29" s="8" t="s">
        <v>48</v>
      </c>
      <c r="R29" s="7">
        <f t="shared" si="2"/>
        <v>42</v>
      </c>
    </row>
    <row r="30" spans="1:18" s="1" customFormat="1" x14ac:dyDescent="0.2">
      <c r="A30" s="12">
        <v>27</v>
      </c>
      <c r="B30" s="12" t="s">
        <v>168</v>
      </c>
      <c r="C30" s="12" t="s">
        <v>28</v>
      </c>
      <c r="D30" s="12" t="s">
        <v>29</v>
      </c>
      <c r="E30" s="12">
        <f t="shared" si="0"/>
        <v>49.5</v>
      </c>
      <c r="F30" s="20">
        <v>0.16203703703703703</v>
      </c>
      <c r="G30" s="12" t="s">
        <v>173</v>
      </c>
      <c r="H30" s="12" t="s">
        <v>38</v>
      </c>
      <c r="I30" s="12" t="s">
        <v>32</v>
      </c>
      <c r="J30" s="13">
        <v>25377</v>
      </c>
      <c r="K30" s="7">
        <v>1969</v>
      </c>
      <c r="L30" s="7">
        <f t="shared" si="1"/>
        <v>48</v>
      </c>
      <c r="M30" s="12" t="s">
        <v>174</v>
      </c>
      <c r="N30" s="12" t="s">
        <v>175</v>
      </c>
      <c r="O30" s="12" t="s">
        <v>32</v>
      </c>
      <c r="P30" s="13">
        <v>24188</v>
      </c>
      <c r="Q30" s="8" t="s">
        <v>70</v>
      </c>
      <c r="R30" s="7">
        <f t="shared" si="2"/>
        <v>51</v>
      </c>
    </row>
    <row r="31" spans="1:18" s="1" customFormat="1" x14ac:dyDescent="0.2">
      <c r="A31" s="12"/>
      <c r="B31" s="9" t="s">
        <v>168</v>
      </c>
      <c r="C31" s="9" t="s">
        <v>42</v>
      </c>
      <c r="D31" s="9" t="s">
        <v>43</v>
      </c>
      <c r="E31" s="6">
        <f t="shared" si="0"/>
        <v>49.5</v>
      </c>
      <c r="F31" s="21">
        <v>0.16298611111111111</v>
      </c>
      <c r="G31" s="9" t="s">
        <v>187</v>
      </c>
      <c r="H31" s="9" t="s">
        <v>93</v>
      </c>
      <c r="I31" s="9" t="s">
        <v>32</v>
      </c>
      <c r="J31" s="10">
        <v>23754</v>
      </c>
      <c r="K31" s="7">
        <v>1965</v>
      </c>
      <c r="L31" s="7">
        <f t="shared" si="1"/>
        <v>52</v>
      </c>
      <c r="M31" s="9" t="s">
        <v>188</v>
      </c>
      <c r="N31" s="9" t="s">
        <v>189</v>
      </c>
      <c r="O31" s="9" t="s">
        <v>24</v>
      </c>
      <c r="P31" s="26">
        <v>25766</v>
      </c>
      <c r="Q31" s="8" t="s">
        <v>94</v>
      </c>
      <c r="R31" s="7">
        <f t="shared" si="2"/>
        <v>47</v>
      </c>
    </row>
    <row r="32" spans="1:18" s="1" customFormat="1" x14ac:dyDescent="0.2">
      <c r="A32" s="12">
        <v>28</v>
      </c>
      <c r="B32" s="12" t="s">
        <v>134</v>
      </c>
      <c r="C32" s="12" t="s">
        <v>42</v>
      </c>
      <c r="D32" s="12" t="s">
        <v>43</v>
      </c>
      <c r="E32" s="12">
        <f t="shared" si="0"/>
        <v>47.5</v>
      </c>
      <c r="F32" s="20">
        <v>0.16354166666666667</v>
      </c>
      <c r="G32" s="12" t="s">
        <v>155</v>
      </c>
      <c r="H32" s="12" t="s">
        <v>156</v>
      </c>
      <c r="I32" s="12" t="s">
        <v>24</v>
      </c>
      <c r="J32" s="13">
        <v>25845</v>
      </c>
      <c r="K32" s="7">
        <v>1970</v>
      </c>
      <c r="L32" s="7">
        <f t="shared" si="1"/>
        <v>47</v>
      </c>
      <c r="M32" s="12" t="s">
        <v>157</v>
      </c>
      <c r="N32" s="12" t="s">
        <v>158</v>
      </c>
      <c r="O32" s="12" t="s">
        <v>32</v>
      </c>
      <c r="P32" s="13">
        <v>25284</v>
      </c>
      <c r="Q32" s="8" t="s">
        <v>159</v>
      </c>
      <c r="R32" s="7">
        <f t="shared" si="2"/>
        <v>48</v>
      </c>
    </row>
    <row r="33" spans="1:18" s="1" customFormat="1" x14ac:dyDescent="0.2">
      <c r="A33" s="12"/>
      <c r="B33" s="9" t="s">
        <v>223</v>
      </c>
      <c r="C33" s="9" t="s">
        <v>60</v>
      </c>
      <c r="D33" s="9" t="s">
        <v>21</v>
      </c>
      <c r="E33" s="6">
        <f t="shared" si="0"/>
        <v>47.5</v>
      </c>
      <c r="F33" s="21">
        <v>0.16388888888888889</v>
      </c>
      <c r="G33" s="12" t="s">
        <v>227</v>
      </c>
      <c r="H33" s="12" t="s">
        <v>62</v>
      </c>
      <c r="I33" s="12" t="s">
        <v>24</v>
      </c>
      <c r="J33" s="13">
        <v>26843</v>
      </c>
      <c r="K33" s="7">
        <v>1973</v>
      </c>
      <c r="L33" s="7">
        <f t="shared" si="1"/>
        <v>44</v>
      </c>
      <c r="M33" s="9" t="s">
        <v>228</v>
      </c>
      <c r="N33" s="9" t="s">
        <v>229</v>
      </c>
      <c r="O33" s="9" t="s">
        <v>24</v>
      </c>
      <c r="P33" s="10">
        <v>24467</v>
      </c>
      <c r="Q33" s="8" t="s">
        <v>70</v>
      </c>
      <c r="R33" s="7">
        <f t="shared" si="2"/>
        <v>51</v>
      </c>
    </row>
    <row r="34" spans="1:18" s="1" customFormat="1" x14ac:dyDescent="0.2">
      <c r="A34" s="12">
        <v>29</v>
      </c>
      <c r="B34" s="12" t="s">
        <v>168</v>
      </c>
      <c r="C34" s="12" t="s">
        <v>42</v>
      </c>
      <c r="D34" s="12" t="s">
        <v>43</v>
      </c>
      <c r="E34" s="12">
        <f t="shared" si="0"/>
        <v>53.5</v>
      </c>
      <c r="F34" s="20">
        <v>0.16395833333333334</v>
      </c>
      <c r="G34" s="12" t="s">
        <v>190</v>
      </c>
      <c r="H34" s="12" t="s">
        <v>72</v>
      </c>
      <c r="I34" s="12" t="s">
        <v>32</v>
      </c>
      <c r="J34" s="13">
        <v>21452</v>
      </c>
      <c r="K34" s="7">
        <v>1958</v>
      </c>
      <c r="L34" s="7">
        <f t="shared" si="1"/>
        <v>59</v>
      </c>
      <c r="M34" s="12" t="s">
        <v>191</v>
      </c>
      <c r="N34" s="12" t="s">
        <v>192</v>
      </c>
      <c r="O34" s="12" t="s">
        <v>24</v>
      </c>
      <c r="P34" s="13">
        <v>25409</v>
      </c>
      <c r="Q34" s="8" t="s">
        <v>159</v>
      </c>
      <c r="R34" s="7">
        <f t="shared" si="2"/>
        <v>48</v>
      </c>
    </row>
    <row r="35" spans="1:18" s="1" customFormat="1" x14ac:dyDescent="0.2">
      <c r="A35" s="12"/>
      <c r="B35" s="9" t="s">
        <v>168</v>
      </c>
      <c r="C35" s="9" t="s">
        <v>42</v>
      </c>
      <c r="D35" s="9" t="s">
        <v>43</v>
      </c>
      <c r="E35" s="6">
        <f t="shared" ref="E35:E51" si="3">(L35+R35)/2</f>
        <v>60</v>
      </c>
      <c r="F35" s="21">
        <v>0.16517361111111112</v>
      </c>
      <c r="G35" s="12" t="s">
        <v>184</v>
      </c>
      <c r="H35" s="12" t="s">
        <v>185</v>
      </c>
      <c r="I35" s="12" t="s">
        <v>24</v>
      </c>
      <c r="J35" s="13">
        <v>21384</v>
      </c>
      <c r="K35" s="7">
        <v>1958</v>
      </c>
      <c r="L35" s="7">
        <f t="shared" ref="L35:L51" si="4">2017-K35</f>
        <v>59</v>
      </c>
      <c r="M35" s="9" t="s">
        <v>184</v>
      </c>
      <c r="N35" s="9" t="s">
        <v>140</v>
      </c>
      <c r="O35" s="9" t="s">
        <v>32</v>
      </c>
      <c r="P35" s="10">
        <v>20785</v>
      </c>
      <c r="Q35" s="8" t="s">
        <v>186</v>
      </c>
      <c r="R35" s="7">
        <f t="shared" ref="R35:R51" si="5">2017-Q35</f>
        <v>61</v>
      </c>
    </row>
    <row r="36" spans="1:18" s="1" customFormat="1" x14ac:dyDescent="0.2">
      <c r="A36" s="12">
        <v>30</v>
      </c>
      <c r="B36" s="12" t="s">
        <v>134</v>
      </c>
      <c r="C36" s="12" t="s">
        <v>2</v>
      </c>
      <c r="D36" s="12" t="s">
        <v>43</v>
      </c>
      <c r="E36" s="12">
        <f t="shared" si="3"/>
        <v>42</v>
      </c>
      <c r="F36" s="20">
        <v>0.16621527777777778</v>
      </c>
      <c r="G36" s="12" t="s">
        <v>142</v>
      </c>
      <c r="H36" s="12" t="s">
        <v>143</v>
      </c>
      <c r="I36" s="12" t="s">
        <v>24</v>
      </c>
      <c r="J36" s="13">
        <v>28971</v>
      </c>
      <c r="K36" s="7">
        <v>1979</v>
      </c>
      <c r="L36" s="7">
        <f t="shared" si="4"/>
        <v>38</v>
      </c>
      <c r="M36" s="12" t="s">
        <v>144</v>
      </c>
      <c r="N36" s="12" t="s">
        <v>120</v>
      </c>
      <c r="O36" s="12" t="s">
        <v>32</v>
      </c>
      <c r="P36" s="13">
        <v>26126</v>
      </c>
      <c r="Q36" s="8" t="s">
        <v>145</v>
      </c>
      <c r="R36" s="7">
        <f t="shared" si="5"/>
        <v>46</v>
      </c>
    </row>
    <row r="37" spans="1:18" x14ac:dyDescent="0.2">
      <c r="A37" s="12">
        <v>31</v>
      </c>
      <c r="B37" s="12" t="s">
        <v>53</v>
      </c>
      <c r="C37" s="12" t="s">
        <v>54</v>
      </c>
      <c r="D37" s="12" t="s">
        <v>29</v>
      </c>
      <c r="E37" s="12">
        <f t="shared" si="3"/>
        <v>36</v>
      </c>
      <c r="F37" s="20">
        <v>0.16653935185185184</v>
      </c>
      <c r="G37" s="12" t="s">
        <v>81</v>
      </c>
      <c r="H37" s="12" t="s">
        <v>82</v>
      </c>
      <c r="I37" s="12" t="s">
        <v>32</v>
      </c>
      <c r="J37" s="13">
        <v>27808</v>
      </c>
      <c r="K37" s="7">
        <v>1976</v>
      </c>
      <c r="L37" s="7">
        <f t="shared" si="4"/>
        <v>41</v>
      </c>
      <c r="M37" s="12" t="s">
        <v>83</v>
      </c>
      <c r="N37" s="12" t="s">
        <v>84</v>
      </c>
      <c r="O37" s="12" t="s">
        <v>32</v>
      </c>
      <c r="P37" s="13">
        <v>31612</v>
      </c>
      <c r="Q37" s="8" t="s">
        <v>85</v>
      </c>
      <c r="R37" s="7">
        <f t="shared" si="5"/>
        <v>31</v>
      </c>
    </row>
    <row r="38" spans="1:18" x14ac:dyDescent="0.2">
      <c r="A38" s="12">
        <v>32</v>
      </c>
      <c r="B38" s="12" t="s">
        <v>109</v>
      </c>
      <c r="C38" s="12" t="s">
        <v>2</v>
      </c>
      <c r="D38" s="12" t="s">
        <v>43</v>
      </c>
      <c r="E38" s="12">
        <f t="shared" si="3"/>
        <v>27</v>
      </c>
      <c r="F38" s="20">
        <v>0.16695601851851852</v>
      </c>
      <c r="G38" s="12" t="s">
        <v>124</v>
      </c>
      <c r="H38" s="12" t="s">
        <v>125</v>
      </c>
      <c r="I38" s="12" t="s">
        <v>24</v>
      </c>
      <c r="J38" s="13">
        <v>33655</v>
      </c>
      <c r="K38" s="7">
        <v>1992</v>
      </c>
      <c r="L38" s="7">
        <f t="shared" si="4"/>
        <v>25</v>
      </c>
      <c r="M38" s="12" t="s">
        <v>112</v>
      </c>
      <c r="N38" s="12" t="s">
        <v>113</v>
      </c>
      <c r="O38" s="12" t="s">
        <v>32</v>
      </c>
      <c r="P38" s="13">
        <v>32450</v>
      </c>
      <c r="Q38" s="7">
        <v>1988</v>
      </c>
      <c r="R38" s="7">
        <f t="shared" si="5"/>
        <v>29</v>
      </c>
    </row>
    <row r="39" spans="1:18" x14ac:dyDescent="0.2">
      <c r="A39" s="12">
        <v>33</v>
      </c>
      <c r="B39" s="12" t="s">
        <v>20</v>
      </c>
      <c r="C39" s="12" t="s">
        <v>0</v>
      </c>
      <c r="D39" s="12" t="s">
        <v>21</v>
      </c>
      <c r="E39" s="12">
        <f t="shared" si="3"/>
        <v>44.5</v>
      </c>
      <c r="F39" s="20">
        <v>0.16748842592592594</v>
      </c>
      <c r="G39" s="12" t="s">
        <v>22</v>
      </c>
      <c r="H39" s="12" t="s">
        <v>23</v>
      </c>
      <c r="I39" s="12" t="s">
        <v>24</v>
      </c>
      <c r="J39" s="13">
        <v>31233</v>
      </c>
      <c r="K39" s="7">
        <v>1985</v>
      </c>
      <c r="L39" s="7">
        <f t="shared" si="4"/>
        <v>32</v>
      </c>
      <c r="M39" s="12" t="s">
        <v>25</v>
      </c>
      <c r="N39" s="12" t="s">
        <v>26</v>
      </c>
      <c r="O39" s="12" t="s">
        <v>24</v>
      </c>
      <c r="P39" s="13">
        <v>22008</v>
      </c>
      <c r="Q39" s="8" t="s">
        <v>27</v>
      </c>
      <c r="R39" s="7">
        <f t="shared" si="5"/>
        <v>57</v>
      </c>
    </row>
    <row r="40" spans="1:18" x14ac:dyDescent="0.2">
      <c r="A40" s="12">
        <v>34</v>
      </c>
      <c r="B40" s="12" t="s">
        <v>109</v>
      </c>
      <c r="C40" s="12" t="s">
        <v>2</v>
      </c>
      <c r="D40" s="12" t="s">
        <v>43</v>
      </c>
      <c r="E40" s="12">
        <f t="shared" si="3"/>
        <v>34</v>
      </c>
      <c r="F40" s="20">
        <v>0.16858796296296297</v>
      </c>
      <c r="G40" s="12" t="s">
        <v>126</v>
      </c>
      <c r="H40" s="12" t="s">
        <v>127</v>
      </c>
      <c r="I40" s="12" t="s">
        <v>24</v>
      </c>
      <c r="J40" s="13">
        <v>29420</v>
      </c>
      <c r="K40" s="7">
        <v>1980</v>
      </c>
      <c r="L40" s="7">
        <f t="shared" si="4"/>
        <v>37</v>
      </c>
      <c r="M40" s="12" t="s">
        <v>128</v>
      </c>
      <c r="N40" s="12" t="s">
        <v>129</v>
      </c>
      <c r="O40" s="12" t="s">
        <v>32</v>
      </c>
      <c r="P40" s="13">
        <v>31577</v>
      </c>
      <c r="Q40" s="8" t="s">
        <v>85</v>
      </c>
      <c r="R40" s="7">
        <f t="shared" si="5"/>
        <v>31</v>
      </c>
    </row>
    <row r="41" spans="1:18" s="1" customFormat="1" x14ac:dyDescent="0.2">
      <c r="A41" s="12">
        <v>35</v>
      </c>
      <c r="B41" s="12" t="s">
        <v>168</v>
      </c>
      <c r="C41" s="12" t="s">
        <v>0</v>
      </c>
      <c r="D41" s="12" t="s">
        <v>21</v>
      </c>
      <c r="E41" s="12">
        <f t="shared" si="3"/>
        <v>43.5</v>
      </c>
      <c r="F41" s="20">
        <v>0.16886574074074076</v>
      </c>
      <c r="G41" s="12" t="s">
        <v>169</v>
      </c>
      <c r="H41" s="12" t="s">
        <v>170</v>
      </c>
      <c r="I41" s="12" t="s">
        <v>24</v>
      </c>
      <c r="J41" s="13">
        <v>24402</v>
      </c>
      <c r="K41" s="7">
        <v>1966</v>
      </c>
      <c r="L41" s="7">
        <f t="shared" si="4"/>
        <v>51</v>
      </c>
      <c r="M41" s="12" t="s">
        <v>171</v>
      </c>
      <c r="N41" s="12" t="s">
        <v>172</v>
      </c>
      <c r="O41" s="12" t="s">
        <v>24</v>
      </c>
      <c r="P41" s="13">
        <v>29639</v>
      </c>
      <c r="Q41" s="8" t="s">
        <v>75</v>
      </c>
      <c r="R41" s="7">
        <f t="shared" si="5"/>
        <v>36</v>
      </c>
    </row>
    <row r="42" spans="1:18" s="1" customFormat="1" x14ac:dyDescent="0.2">
      <c r="A42" s="12"/>
      <c r="B42" s="9" t="s">
        <v>168</v>
      </c>
      <c r="C42" s="9" t="s">
        <v>42</v>
      </c>
      <c r="D42" s="11" t="s">
        <v>43</v>
      </c>
      <c r="E42" s="6">
        <f t="shared" si="3"/>
        <v>45</v>
      </c>
      <c r="F42" s="21">
        <v>0.16969907407407406</v>
      </c>
      <c r="G42" s="12" t="s">
        <v>181</v>
      </c>
      <c r="H42" s="12" t="s">
        <v>182</v>
      </c>
      <c r="I42" s="12" t="s">
        <v>32</v>
      </c>
      <c r="J42" s="13">
        <v>26008</v>
      </c>
      <c r="K42" s="7">
        <v>1971</v>
      </c>
      <c r="L42" s="7">
        <f t="shared" si="4"/>
        <v>46</v>
      </c>
      <c r="M42" s="9" t="s">
        <v>181</v>
      </c>
      <c r="N42" s="9" t="s">
        <v>131</v>
      </c>
      <c r="O42" s="9" t="s">
        <v>24</v>
      </c>
      <c r="P42" s="10">
        <v>26995</v>
      </c>
      <c r="Q42" s="8" t="s">
        <v>35</v>
      </c>
      <c r="R42" s="7">
        <f t="shared" si="5"/>
        <v>44</v>
      </c>
    </row>
    <row r="43" spans="1:18" s="1" customFormat="1" x14ac:dyDescent="0.2">
      <c r="A43" s="12">
        <v>36</v>
      </c>
      <c r="B43" s="12" t="s">
        <v>168</v>
      </c>
      <c r="C43" s="12" t="s">
        <v>49</v>
      </c>
      <c r="D43" s="12" t="s">
        <v>29</v>
      </c>
      <c r="E43" s="12">
        <f t="shared" si="3"/>
        <v>55</v>
      </c>
      <c r="F43" s="20">
        <v>0.17064814814814813</v>
      </c>
      <c r="G43" s="12" t="s">
        <v>176</v>
      </c>
      <c r="H43" s="12" t="s">
        <v>177</v>
      </c>
      <c r="I43" s="12" t="s">
        <v>32</v>
      </c>
      <c r="J43" s="13">
        <v>21665</v>
      </c>
      <c r="K43" s="7">
        <v>1959</v>
      </c>
      <c r="L43" s="7">
        <f t="shared" si="4"/>
        <v>58</v>
      </c>
      <c r="M43" s="12" t="s">
        <v>178</v>
      </c>
      <c r="N43" s="12" t="s">
        <v>120</v>
      </c>
      <c r="O43" s="12" t="s">
        <v>32</v>
      </c>
      <c r="P43" s="13">
        <v>23757</v>
      </c>
      <c r="Q43" s="8" t="s">
        <v>154</v>
      </c>
      <c r="R43" s="7">
        <f t="shared" si="5"/>
        <v>52</v>
      </c>
    </row>
    <row r="44" spans="1:18" s="1" customFormat="1" x14ac:dyDescent="0.2">
      <c r="A44" s="12">
        <v>37</v>
      </c>
      <c r="B44" s="12" t="s">
        <v>193</v>
      </c>
      <c r="C44" s="12" t="s">
        <v>2</v>
      </c>
      <c r="D44" s="12" t="s">
        <v>43</v>
      </c>
      <c r="E44" s="12">
        <f t="shared" si="3"/>
        <v>34.5</v>
      </c>
      <c r="F44" s="20">
        <v>0.17125000000000001</v>
      </c>
      <c r="G44" s="12" t="s">
        <v>199</v>
      </c>
      <c r="H44" s="12" t="s">
        <v>182</v>
      </c>
      <c r="I44" s="12" t="s">
        <v>32</v>
      </c>
      <c r="J44" s="13">
        <v>29287</v>
      </c>
      <c r="K44" s="7">
        <v>1980</v>
      </c>
      <c r="L44" s="7">
        <f t="shared" si="4"/>
        <v>37</v>
      </c>
      <c r="M44" s="12" t="s">
        <v>200</v>
      </c>
      <c r="N44" s="12" t="s">
        <v>201</v>
      </c>
      <c r="O44" s="12" t="s">
        <v>24</v>
      </c>
      <c r="P44" s="13">
        <v>31303</v>
      </c>
      <c r="Q44" s="8" t="s">
        <v>202</v>
      </c>
      <c r="R44" s="7">
        <f t="shared" si="5"/>
        <v>32</v>
      </c>
    </row>
    <row r="45" spans="1:18" s="1" customFormat="1" x14ac:dyDescent="0.2">
      <c r="A45" s="12">
        <v>38</v>
      </c>
      <c r="B45" s="12" t="s">
        <v>219</v>
      </c>
      <c r="C45" s="12" t="s">
        <v>0</v>
      </c>
      <c r="D45" s="12" t="s">
        <v>21</v>
      </c>
      <c r="E45" s="12">
        <f t="shared" si="3"/>
        <v>37</v>
      </c>
      <c r="F45" s="20">
        <v>0.17630787037037035</v>
      </c>
      <c r="G45" s="12" t="s">
        <v>220</v>
      </c>
      <c r="H45" s="12" t="s">
        <v>189</v>
      </c>
      <c r="I45" s="12" t="s">
        <v>24</v>
      </c>
      <c r="J45" s="13">
        <v>27287</v>
      </c>
      <c r="K45" s="7">
        <v>1974</v>
      </c>
      <c r="L45" s="7">
        <f t="shared" si="4"/>
        <v>43</v>
      </c>
      <c r="M45" s="12" t="s">
        <v>221</v>
      </c>
      <c r="N45" s="12" t="s">
        <v>222</v>
      </c>
      <c r="O45" s="12" t="s">
        <v>24</v>
      </c>
      <c r="P45" s="13">
        <v>31658</v>
      </c>
      <c r="Q45" s="8" t="s">
        <v>85</v>
      </c>
      <c r="R45" s="7">
        <f t="shared" si="5"/>
        <v>31</v>
      </c>
    </row>
    <row r="46" spans="1:18" s="1" customFormat="1" x14ac:dyDescent="0.2">
      <c r="A46" s="12"/>
      <c r="B46" s="9" t="s">
        <v>168</v>
      </c>
      <c r="C46" s="9" t="s">
        <v>42</v>
      </c>
      <c r="D46" s="11" t="s">
        <v>43</v>
      </c>
      <c r="E46" s="6">
        <f t="shared" si="3"/>
        <v>50.5</v>
      </c>
      <c r="F46" s="21">
        <v>0.17839120370370368</v>
      </c>
      <c r="G46" s="12" t="s">
        <v>179</v>
      </c>
      <c r="H46" s="12" t="s">
        <v>131</v>
      </c>
      <c r="I46" s="12" t="s">
        <v>24</v>
      </c>
      <c r="J46" s="13">
        <v>24688</v>
      </c>
      <c r="K46" s="7">
        <v>1967</v>
      </c>
      <c r="L46" s="7">
        <f t="shared" si="4"/>
        <v>50</v>
      </c>
      <c r="M46" s="9" t="s">
        <v>180</v>
      </c>
      <c r="N46" s="9" t="s">
        <v>56</v>
      </c>
      <c r="O46" s="9" t="s">
        <v>32</v>
      </c>
      <c r="P46" s="10">
        <v>24265</v>
      </c>
      <c r="Q46" s="8" t="s">
        <v>70</v>
      </c>
      <c r="R46" s="7">
        <f t="shared" si="5"/>
        <v>51</v>
      </c>
    </row>
    <row r="47" spans="1:18" x14ac:dyDescent="0.2">
      <c r="A47" s="12"/>
      <c r="B47" s="9" t="s">
        <v>134</v>
      </c>
      <c r="C47" s="9" t="s">
        <v>60</v>
      </c>
      <c r="D47" s="9" t="s">
        <v>21</v>
      </c>
      <c r="E47" s="6">
        <f>(L47+R47)/2</f>
        <v>48</v>
      </c>
      <c r="F47" s="21">
        <v>0.18472222222222223</v>
      </c>
      <c r="G47" s="9" t="s">
        <v>146</v>
      </c>
      <c r="H47" s="9" t="s">
        <v>147</v>
      </c>
      <c r="I47" s="9" t="s">
        <v>24</v>
      </c>
      <c r="J47" s="10">
        <v>24871</v>
      </c>
      <c r="K47" s="7">
        <v>1968</v>
      </c>
      <c r="L47" s="7">
        <f>2017-K47</f>
        <v>49</v>
      </c>
      <c r="M47" s="9" t="s">
        <v>148</v>
      </c>
      <c r="N47" s="9" t="s">
        <v>149</v>
      </c>
      <c r="O47" s="9" t="s">
        <v>24</v>
      </c>
      <c r="P47" s="10">
        <v>25832</v>
      </c>
      <c r="Q47" s="8" t="s">
        <v>94</v>
      </c>
      <c r="R47" s="7">
        <f>2017-Q47</f>
        <v>47</v>
      </c>
    </row>
    <row r="48" spans="1:18" s="1" customFormat="1" x14ac:dyDescent="0.2">
      <c r="A48" s="12">
        <v>39</v>
      </c>
      <c r="B48" s="12" t="s">
        <v>193</v>
      </c>
      <c r="C48" s="12" t="s">
        <v>28</v>
      </c>
      <c r="D48" s="12" t="s">
        <v>29</v>
      </c>
      <c r="E48" s="12">
        <f t="shared" si="3"/>
        <v>45.5</v>
      </c>
      <c r="F48" s="20">
        <v>0.19253472222222223</v>
      </c>
      <c r="G48" s="12" t="s">
        <v>196</v>
      </c>
      <c r="H48" s="12" t="s">
        <v>197</v>
      </c>
      <c r="I48" s="12" t="s">
        <v>32</v>
      </c>
      <c r="J48" s="13">
        <v>28400</v>
      </c>
      <c r="K48" s="7">
        <v>1977</v>
      </c>
      <c r="L48" s="7">
        <f t="shared" si="4"/>
        <v>40</v>
      </c>
      <c r="M48" s="12" t="s">
        <v>198</v>
      </c>
      <c r="N48" s="12" t="s">
        <v>72</v>
      </c>
      <c r="O48" s="12" t="s">
        <v>32</v>
      </c>
      <c r="P48" s="13">
        <v>24222</v>
      </c>
      <c r="Q48" s="8" t="s">
        <v>70</v>
      </c>
      <c r="R48" s="7">
        <f t="shared" si="5"/>
        <v>51</v>
      </c>
    </row>
    <row r="49" spans="1:18" s="1" customFormat="1" x14ac:dyDescent="0.2">
      <c r="A49" s="12">
        <v>40</v>
      </c>
      <c r="B49" s="12" t="s">
        <v>53</v>
      </c>
      <c r="C49" s="12" t="s">
        <v>42</v>
      </c>
      <c r="D49" s="12" t="s">
        <v>43</v>
      </c>
      <c r="E49" s="12">
        <f t="shared" si="3"/>
        <v>57.5</v>
      </c>
      <c r="F49" s="20">
        <v>0.19777777777777775</v>
      </c>
      <c r="G49" s="12" t="s">
        <v>76</v>
      </c>
      <c r="H49" s="12" t="s">
        <v>77</v>
      </c>
      <c r="I49" s="12" t="s">
        <v>24</v>
      </c>
      <c r="J49" s="13">
        <v>24112</v>
      </c>
      <c r="K49" s="7">
        <v>1966</v>
      </c>
      <c r="L49" s="7">
        <f t="shared" si="4"/>
        <v>51</v>
      </c>
      <c r="M49" s="12" t="s">
        <v>78</v>
      </c>
      <c r="N49" s="12" t="s">
        <v>79</v>
      </c>
      <c r="O49" s="12" t="s">
        <v>32</v>
      </c>
      <c r="P49" s="13">
        <v>19546</v>
      </c>
      <c r="Q49" s="8" t="s">
        <v>80</v>
      </c>
      <c r="R49" s="7">
        <f t="shared" si="5"/>
        <v>64</v>
      </c>
    </row>
    <row r="50" spans="1:18" s="1" customFormat="1" x14ac:dyDescent="0.2">
      <c r="A50" s="12">
        <v>41</v>
      </c>
      <c r="B50" s="12" t="s">
        <v>207</v>
      </c>
      <c r="C50" s="12" t="s">
        <v>60</v>
      </c>
      <c r="D50" s="12" t="s">
        <v>21</v>
      </c>
      <c r="E50" s="12">
        <f t="shared" si="3"/>
        <v>46</v>
      </c>
      <c r="F50" s="20">
        <v>0.20248842592592595</v>
      </c>
      <c r="G50" s="12" t="s">
        <v>212</v>
      </c>
      <c r="H50" s="12" t="s">
        <v>213</v>
      </c>
      <c r="I50" s="12" t="s">
        <v>24</v>
      </c>
      <c r="J50" s="13">
        <v>27717</v>
      </c>
      <c r="K50" s="7">
        <v>1975</v>
      </c>
      <c r="L50" s="7">
        <f t="shared" si="4"/>
        <v>42</v>
      </c>
      <c r="M50" s="12" t="s">
        <v>214</v>
      </c>
      <c r="N50" s="12" t="s">
        <v>149</v>
      </c>
      <c r="O50" s="12" t="s">
        <v>24</v>
      </c>
      <c r="P50" s="13">
        <v>24714</v>
      </c>
      <c r="Q50" s="8" t="s">
        <v>164</v>
      </c>
      <c r="R50" s="7">
        <f t="shared" si="5"/>
        <v>50</v>
      </c>
    </row>
    <row r="51" spans="1:18" s="1" customFormat="1" x14ac:dyDescent="0.2">
      <c r="A51" s="12">
        <v>42</v>
      </c>
      <c r="B51" s="12" t="s">
        <v>86</v>
      </c>
      <c r="C51" s="12" t="s">
        <v>60</v>
      </c>
      <c r="D51" s="12" t="s">
        <v>21</v>
      </c>
      <c r="E51" s="12">
        <f t="shared" si="3"/>
        <v>54.5</v>
      </c>
      <c r="F51" s="20">
        <v>0.21041666666666667</v>
      </c>
      <c r="G51" s="12" t="s">
        <v>104</v>
      </c>
      <c r="H51" s="12" t="s">
        <v>105</v>
      </c>
      <c r="I51" s="12" t="s">
        <v>24</v>
      </c>
      <c r="J51" s="13">
        <v>20871</v>
      </c>
      <c r="K51" s="7">
        <v>1957</v>
      </c>
      <c r="L51" s="7">
        <f t="shared" si="4"/>
        <v>60</v>
      </c>
      <c r="M51" s="12" t="s">
        <v>106</v>
      </c>
      <c r="N51" s="12" t="s">
        <v>107</v>
      </c>
      <c r="O51" s="12" t="s">
        <v>24</v>
      </c>
      <c r="P51" s="13">
        <v>25122</v>
      </c>
      <c r="Q51" s="8" t="s">
        <v>108</v>
      </c>
      <c r="R51" s="7">
        <f t="shared" si="5"/>
        <v>49</v>
      </c>
    </row>
    <row r="54" spans="1:18" x14ac:dyDescent="0.2">
      <c r="G54" s="14"/>
      <c r="H54" s="24"/>
      <c r="I54" s="24"/>
    </row>
    <row r="56" spans="1:18" x14ac:dyDescent="0.2">
      <c r="G56" s="22"/>
      <c r="H56" s="23"/>
    </row>
  </sheetData>
  <autoFilter ref="B2:U51"/>
  <sortState ref="B3:S51">
    <sortCondition ref="F3:F51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R27" sqref="R27"/>
    </sheetView>
  </sheetViews>
  <sheetFormatPr baseColWidth="10" defaultRowHeight="15" x14ac:dyDescent="0.2"/>
  <cols>
    <col min="1" max="1" width="11" bestFit="1" customWidth="1"/>
    <col min="2" max="2" width="8.6640625" bestFit="1" customWidth="1"/>
    <col min="4" max="4" width="9.5" customWidth="1"/>
    <col min="5" max="5" width="7.5" customWidth="1"/>
    <col min="6" max="6" width="8.1640625" bestFit="1" customWidth="1"/>
    <col min="9" max="9" width="4.1640625" bestFit="1" customWidth="1"/>
    <col min="11" max="11" width="13.1640625" customWidth="1"/>
    <col min="12" max="12" width="4.1640625" bestFit="1" customWidth="1"/>
    <col min="13" max="13" width="5" customWidth="1"/>
    <col min="14" max="14" width="6.5" bestFit="1" customWidth="1"/>
    <col min="15" max="15" width="7" bestFit="1" customWidth="1"/>
    <col min="16" max="16" width="15" bestFit="1" customWidth="1"/>
    <col min="17" max="17" width="9" bestFit="1" customWidth="1"/>
    <col min="18" max="18" width="11" bestFit="1" customWidth="1"/>
    <col min="19" max="19" width="10" bestFit="1" customWidth="1"/>
  </cols>
  <sheetData>
    <row r="1" spans="1:19" s="1" customFormat="1" ht="30" x14ac:dyDescent="0.2">
      <c r="A1" s="12" t="s">
        <v>242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243</v>
      </c>
      <c r="G1" s="4" t="s">
        <v>10</v>
      </c>
      <c r="H1" s="4" t="s">
        <v>11</v>
      </c>
      <c r="I1" s="5" t="s">
        <v>15</v>
      </c>
      <c r="J1" s="4" t="s">
        <v>16</v>
      </c>
      <c r="K1" s="4" t="s">
        <v>17</v>
      </c>
      <c r="L1" s="5" t="s">
        <v>15</v>
      </c>
    </row>
    <row r="2" spans="1:19" s="1" customFormat="1" x14ac:dyDescent="0.2">
      <c r="A2" s="12">
        <v>1</v>
      </c>
      <c r="B2" s="12" t="s">
        <v>207</v>
      </c>
      <c r="C2" s="12" t="s">
        <v>0</v>
      </c>
      <c r="D2" s="12" t="s">
        <v>21</v>
      </c>
      <c r="E2" s="12">
        <v>41.5</v>
      </c>
      <c r="F2" s="20">
        <v>0.15379629629629629</v>
      </c>
      <c r="G2" s="12" t="s">
        <v>208</v>
      </c>
      <c r="H2" s="12" t="s">
        <v>209</v>
      </c>
      <c r="I2" s="7">
        <v>47</v>
      </c>
      <c r="J2" s="12" t="s">
        <v>210</v>
      </c>
      <c r="K2" s="12" t="s">
        <v>211</v>
      </c>
      <c r="L2" s="7">
        <v>36</v>
      </c>
    </row>
    <row r="3" spans="1:19" x14ac:dyDescent="0.2">
      <c r="A3" s="12">
        <v>2</v>
      </c>
      <c r="B3" s="12" t="s">
        <v>20</v>
      </c>
      <c r="C3" s="12" t="s">
        <v>0</v>
      </c>
      <c r="D3" s="12" t="s">
        <v>21</v>
      </c>
      <c r="E3" s="12">
        <v>44.5</v>
      </c>
      <c r="F3" s="20">
        <v>0.16748842592592594</v>
      </c>
      <c r="G3" s="12" t="s">
        <v>22</v>
      </c>
      <c r="H3" s="12" t="s">
        <v>23</v>
      </c>
      <c r="I3" s="7">
        <v>32</v>
      </c>
      <c r="J3" s="12" t="s">
        <v>25</v>
      </c>
      <c r="K3" s="12" t="s">
        <v>26</v>
      </c>
      <c r="L3" s="7">
        <v>57</v>
      </c>
    </row>
    <row r="4" spans="1:19" s="1" customFormat="1" x14ac:dyDescent="0.2">
      <c r="A4" s="12">
        <v>3</v>
      </c>
      <c r="B4" s="12" t="s">
        <v>168</v>
      </c>
      <c r="C4" s="12" t="s">
        <v>0</v>
      </c>
      <c r="D4" s="12" t="s">
        <v>21</v>
      </c>
      <c r="E4" s="12">
        <v>43.5</v>
      </c>
      <c r="F4" s="20">
        <v>0.16886574074074076</v>
      </c>
      <c r="G4" s="12" t="s">
        <v>169</v>
      </c>
      <c r="H4" s="12" t="s">
        <v>170</v>
      </c>
      <c r="I4" s="7">
        <v>51</v>
      </c>
      <c r="J4" s="12" t="s">
        <v>171</v>
      </c>
      <c r="K4" s="12" t="s">
        <v>172</v>
      </c>
      <c r="L4" s="7">
        <v>36</v>
      </c>
    </row>
    <row r="5" spans="1:19" s="1" customFormat="1" x14ac:dyDescent="0.2">
      <c r="A5" s="12">
        <v>4</v>
      </c>
      <c r="B5" s="12" t="s">
        <v>219</v>
      </c>
      <c r="C5" s="12" t="s">
        <v>0</v>
      </c>
      <c r="D5" s="12" t="s">
        <v>21</v>
      </c>
      <c r="E5" s="12">
        <v>37</v>
      </c>
      <c r="F5" s="20">
        <v>0.17630787037037035</v>
      </c>
      <c r="G5" s="12" t="s">
        <v>220</v>
      </c>
      <c r="H5" s="12" t="s">
        <v>189</v>
      </c>
      <c r="I5" s="7">
        <v>43</v>
      </c>
      <c r="J5" s="12" t="s">
        <v>221</v>
      </c>
      <c r="K5" s="12" t="s">
        <v>222</v>
      </c>
      <c r="L5" s="7">
        <v>31</v>
      </c>
    </row>
    <row r="6" spans="1:19" s="1" customFormat="1" x14ac:dyDescent="0.2">
      <c r="A6" s="14"/>
      <c r="B6" s="14"/>
      <c r="C6" s="14"/>
      <c r="D6" s="14"/>
      <c r="E6" s="14"/>
      <c r="F6" s="14"/>
      <c r="G6" s="14"/>
      <c r="H6" s="28"/>
      <c r="I6" s="14"/>
      <c r="J6" s="14"/>
      <c r="K6" s="28"/>
    </row>
    <row r="7" spans="1:19" ht="11.2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M7" s="36"/>
      <c r="N7" s="36"/>
      <c r="O7" s="36"/>
      <c r="P7" s="33"/>
      <c r="Q7" s="33"/>
      <c r="R7" s="33"/>
      <c r="S7" s="33"/>
    </row>
    <row r="8" spans="1:19" ht="12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M8" s="34"/>
      <c r="N8" s="34"/>
      <c r="O8" s="35"/>
      <c r="P8" s="34"/>
      <c r="Q8" s="34"/>
      <c r="R8" s="34"/>
      <c r="S8" s="34"/>
    </row>
    <row r="9" spans="1:19" ht="12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M9" s="34"/>
      <c r="N9" s="34"/>
      <c r="O9" s="35"/>
      <c r="P9" s="34"/>
      <c r="Q9" s="34"/>
      <c r="R9" s="34"/>
      <c r="S9" s="34"/>
    </row>
    <row r="10" spans="1:19" ht="12" customHeight="1" x14ac:dyDescent="0.2">
      <c r="M10" s="34"/>
      <c r="N10" s="34"/>
      <c r="O10" s="35"/>
      <c r="P10" s="34"/>
      <c r="Q10" s="34"/>
      <c r="R10" s="34"/>
      <c r="S10" s="34"/>
    </row>
    <row r="11" spans="1:19" ht="12" customHeight="1" x14ac:dyDescent="0.2">
      <c r="M11" s="36"/>
      <c r="N11" s="36"/>
      <c r="O11" s="36"/>
      <c r="P11" s="33"/>
      <c r="Q11" s="33"/>
      <c r="R11" s="33"/>
      <c r="S11" s="33"/>
    </row>
    <row r="12" spans="1:19" ht="12" customHeight="1" x14ac:dyDescent="0.2">
      <c r="M12" s="34"/>
      <c r="N12" s="34"/>
      <c r="O12" s="35"/>
      <c r="P12" s="34"/>
      <c r="Q12" s="34"/>
      <c r="R12" s="34"/>
      <c r="S12" s="34"/>
    </row>
    <row r="13" spans="1:19" ht="12" customHeight="1" x14ac:dyDescent="0.2">
      <c r="M13" s="34"/>
      <c r="N13" s="34"/>
      <c r="O13" s="35"/>
      <c r="P13" s="34"/>
      <c r="Q13" s="34"/>
      <c r="R13" s="34"/>
      <c r="S13" s="34"/>
    </row>
    <row r="14" spans="1:19" ht="12" customHeight="1" x14ac:dyDescent="0.2">
      <c r="M14" s="34"/>
      <c r="N14" s="34"/>
      <c r="O14" s="35"/>
      <c r="P14" s="34"/>
      <c r="Q14" s="34"/>
      <c r="R14" s="34"/>
      <c r="S14" s="34"/>
    </row>
    <row r="15" spans="1:19" ht="12" customHeight="1" x14ac:dyDescent="0.2">
      <c r="M15" s="36"/>
      <c r="N15" s="36"/>
      <c r="O15" s="36"/>
      <c r="P15" s="33"/>
      <c r="Q15" s="33"/>
      <c r="R15" s="33"/>
      <c r="S15" s="33"/>
    </row>
    <row r="16" spans="1:19" ht="12" customHeight="1" x14ac:dyDescent="0.2">
      <c r="M16" s="34"/>
      <c r="N16" s="34"/>
      <c r="O16" s="35"/>
      <c r="P16" s="34"/>
      <c r="Q16" s="34"/>
      <c r="R16" s="34"/>
      <c r="S16" s="34"/>
    </row>
    <row r="17" spans="13:19" ht="12" customHeight="1" x14ac:dyDescent="0.2">
      <c r="M17" s="34"/>
      <c r="N17" s="34"/>
      <c r="O17" s="35"/>
      <c r="P17" s="34"/>
      <c r="Q17" s="34"/>
      <c r="R17" s="34"/>
      <c r="S17" s="34"/>
    </row>
    <row r="18" spans="13:19" ht="12" customHeight="1" x14ac:dyDescent="0.2">
      <c r="M18" s="34"/>
      <c r="N18" s="34"/>
      <c r="O18" s="35"/>
      <c r="P18" s="34"/>
      <c r="Q18" s="34"/>
      <c r="R18" s="34"/>
      <c r="S18" s="34"/>
    </row>
    <row r="19" spans="13:19" ht="12" customHeight="1" x14ac:dyDescent="0.2">
      <c r="M19" s="36"/>
      <c r="N19" s="36"/>
      <c r="O19" s="36"/>
      <c r="P19" s="33"/>
      <c r="Q19" s="33"/>
      <c r="R19" s="33"/>
      <c r="S19" s="33"/>
    </row>
    <row r="20" spans="13:19" ht="12" customHeight="1" x14ac:dyDescent="0.2">
      <c r="M20" s="34"/>
      <c r="N20" s="34"/>
      <c r="O20" s="35"/>
      <c r="P20" s="34"/>
      <c r="Q20" s="34"/>
      <c r="R20" s="34"/>
      <c r="S20" s="34"/>
    </row>
    <row r="21" spans="13:19" ht="12" customHeight="1" x14ac:dyDescent="0.2">
      <c r="M21" s="34"/>
      <c r="N21" s="34"/>
      <c r="O21" s="35"/>
      <c r="P21" s="34"/>
      <c r="Q21" s="34"/>
      <c r="R21" s="34"/>
      <c r="S21" s="34"/>
    </row>
    <row r="22" spans="13:19" ht="12" customHeight="1" x14ac:dyDescent="0.2">
      <c r="M22" s="34"/>
      <c r="N22" s="34"/>
      <c r="O22" s="35"/>
      <c r="P22" s="34"/>
      <c r="Q22" s="34"/>
      <c r="R22" s="34"/>
      <c r="S22" s="34"/>
    </row>
    <row r="23" spans="13:19" ht="12" customHeight="1" x14ac:dyDescent="0.2">
      <c r="M23" s="36"/>
      <c r="N23" s="36"/>
      <c r="O23" s="36"/>
      <c r="P23" s="33"/>
      <c r="Q23" s="33"/>
      <c r="R23" s="33"/>
      <c r="S23" s="33"/>
    </row>
    <row r="24" spans="13:19" ht="12" customHeight="1" x14ac:dyDescent="0.2">
      <c r="M24" s="34"/>
      <c r="N24" s="34"/>
      <c r="O24" s="35"/>
      <c r="P24" s="34"/>
      <c r="Q24" s="34"/>
      <c r="R24" s="34"/>
      <c r="S24" s="34"/>
    </row>
    <row r="25" spans="13:19" ht="12" customHeight="1" x14ac:dyDescent="0.2">
      <c r="M25" s="34"/>
      <c r="N25" s="34"/>
      <c r="O25" s="35"/>
      <c r="P25" s="34"/>
      <c r="Q25" s="34"/>
      <c r="R25" s="34"/>
      <c r="S25" s="34"/>
    </row>
    <row r="26" spans="13:19" ht="12" customHeight="1" x14ac:dyDescent="0.2">
      <c r="M26" s="34"/>
      <c r="N26" s="34"/>
      <c r="O26" s="35"/>
      <c r="P26" s="34"/>
      <c r="Q26" s="34"/>
      <c r="R26" s="34"/>
      <c r="S26" s="34"/>
    </row>
    <row r="27" spans="13:19" ht="12" customHeight="1" x14ac:dyDescent="0.2">
      <c r="M27" s="36"/>
      <c r="N27" s="36"/>
      <c r="O27" s="36"/>
      <c r="P27" s="33"/>
      <c r="Q27" s="33"/>
      <c r="R27" s="33"/>
      <c r="S27" s="33"/>
    </row>
    <row r="28" spans="13:19" ht="12" customHeight="1" x14ac:dyDescent="0.2">
      <c r="M28" s="34"/>
      <c r="N28" s="34"/>
      <c r="O28" s="35"/>
      <c r="P28" s="34"/>
      <c r="Q28" s="34"/>
      <c r="R28" s="34"/>
      <c r="S28" s="34"/>
    </row>
    <row r="29" spans="13:19" ht="12" customHeight="1" x14ac:dyDescent="0.2">
      <c r="M29" s="34"/>
      <c r="N29" s="34"/>
      <c r="O29" s="35"/>
      <c r="P29" s="34"/>
      <c r="Q29" s="34"/>
      <c r="R29" s="34"/>
      <c r="S29" s="34"/>
    </row>
    <row r="30" spans="13:19" ht="12" customHeight="1" x14ac:dyDescent="0.2">
      <c r="M30" s="34"/>
      <c r="N30" s="34"/>
      <c r="O30" s="35"/>
      <c r="P30" s="34"/>
      <c r="Q30" s="34"/>
      <c r="R30" s="34"/>
      <c r="S30" s="34"/>
    </row>
    <row r="31" spans="13:19" ht="12" customHeight="1" x14ac:dyDescent="0.2">
      <c r="M31" s="36"/>
      <c r="N31" s="36"/>
      <c r="O31" s="36"/>
      <c r="P31" s="33"/>
      <c r="Q31" s="33"/>
      <c r="R31" s="33"/>
      <c r="S31" s="33"/>
    </row>
    <row r="32" spans="13:19" ht="12" customHeight="1" x14ac:dyDescent="0.2">
      <c r="M32" s="34"/>
      <c r="N32" s="34"/>
      <c r="O32" s="35"/>
      <c r="P32" s="34"/>
      <c r="Q32" s="34"/>
      <c r="R32" s="34"/>
      <c r="S32" s="34"/>
    </row>
    <row r="33" spans="13:19" ht="12" customHeight="1" x14ac:dyDescent="0.2">
      <c r="M33" s="34"/>
      <c r="N33" s="34"/>
      <c r="O33" s="35"/>
      <c r="P33" s="34"/>
      <c r="Q33" s="34"/>
      <c r="R33" s="34"/>
      <c r="S33" s="34"/>
    </row>
    <row r="34" spans="13:19" ht="12" customHeight="1" x14ac:dyDescent="0.2">
      <c r="M34" s="34"/>
      <c r="N34" s="34"/>
      <c r="O34" s="35"/>
      <c r="P34" s="34"/>
      <c r="Q34" s="34"/>
      <c r="R34" s="34"/>
      <c r="S34" s="34"/>
    </row>
  </sheetData>
  <mergeCells count="7">
    <mergeCell ref="M31:O31"/>
    <mergeCell ref="M7:O7"/>
    <mergeCell ref="M11:O11"/>
    <mergeCell ref="M15:O15"/>
    <mergeCell ref="M19:O19"/>
    <mergeCell ref="M23:O23"/>
    <mergeCell ref="M27:O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A2" sqref="A2:L7"/>
    </sheetView>
  </sheetViews>
  <sheetFormatPr baseColWidth="10" defaultRowHeight="15" x14ac:dyDescent="0.2"/>
  <cols>
    <col min="1" max="1" width="11" bestFit="1" customWidth="1"/>
    <col min="2" max="2" width="7" bestFit="1" customWidth="1"/>
    <col min="3" max="3" width="9.6640625" bestFit="1" customWidth="1"/>
    <col min="4" max="4" width="7" customWidth="1"/>
    <col min="5" max="5" width="7.33203125" customWidth="1"/>
    <col min="6" max="6" width="8.1640625" bestFit="1" customWidth="1"/>
    <col min="7" max="7" width="20.1640625" bestFit="1" customWidth="1"/>
    <col min="8" max="8" width="14" customWidth="1"/>
    <col min="9" max="9" width="4.1640625" bestFit="1" customWidth="1"/>
    <col min="10" max="10" width="21.83203125" bestFit="1" customWidth="1"/>
    <col min="11" max="11" width="15.33203125" customWidth="1"/>
    <col min="12" max="12" width="3.83203125" customWidth="1"/>
  </cols>
  <sheetData>
    <row r="1" spans="1:12" s="1" customFormat="1" ht="30" x14ac:dyDescent="0.2">
      <c r="A1" s="12" t="s">
        <v>242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243</v>
      </c>
      <c r="G1" s="4" t="s">
        <v>10</v>
      </c>
      <c r="H1" s="4" t="s">
        <v>11</v>
      </c>
      <c r="I1" s="5" t="s">
        <v>15</v>
      </c>
      <c r="J1" s="4" t="s">
        <v>16</v>
      </c>
      <c r="K1" s="4" t="s">
        <v>17</v>
      </c>
      <c r="L1" s="5" t="s">
        <v>15</v>
      </c>
    </row>
    <row r="2" spans="1:12" s="1" customFormat="1" x14ac:dyDescent="0.2">
      <c r="A2" s="12">
        <v>1</v>
      </c>
      <c r="B2" s="12" t="s">
        <v>53</v>
      </c>
      <c r="C2" s="12" t="s">
        <v>60</v>
      </c>
      <c r="D2" s="12" t="s">
        <v>21</v>
      </c>
      <c r="E2" s="12">
        <v>50.5</v>
      </c>
      <c r="F2" s="20">
        <v>0.13685185185185186</v>
      </c>
      <c r="G2" s="12" t="s">
        <v>61</v>
      </c>
      <c r="H2" s="12" t="s">
        <v>62</v>
      </c>
      <c r="I2" s="7">
        <v>48</v>
      </c>
      <c r="J2" s="12" t="s">
        <v>63</v>
      </c>
      <c r="K2" s="12" t="s">
        <v>64</v>
      </c>
      <c r="L2" s="7">
        <v>53</v>
      </c>
    </row>
    <row r="3" spans="1:12" x14ac:dyDescent="0.2">
      <c r="A3" s="12">
        <v>2</v>
      </c>
      <c r="B3" s="12" t="s">
        <v>134</v>
      </c>
      <c r="C3" s="12" t="s">
        <v>60</v>
      </c>
      <c r="D3" s="12" t="s">
        <v>21</v>
      </c>
      <c r="E3" s="12">
        <v>53</v>
      </c>
      <c r="F3" s="20">
        <v>0.15357638888888889</v>
      </c>
      <c r="G3" s="12" t="s">
        <v>135</v>
      </c>
      <c r="H3" s="12" t="s">
        <v>136</v>
      </c>
      <c r="I3" s="7">
        <v>51</v>
      </c>
      <c r="J3" s="12" t="s">
        <v>137</v>
      </c>
      <c r="K3" s="12" t="s">
        <v>138</v>
      </c>
      <c r="L3" s="7">
        <v>55</v>
      </c>
    </row>
    <row r="4" spans="1:12" s="1" customFormat="1" x14ac:dyDescent="0.2">
      <c r="A4" s="12"/>
      <c r="B4" s="9" t="s">
        <v>223</v>
      </c>
      <c r="C4" s="9" t="s">
        <v>60</v>
      </c>
      <c r="D4" s="9" t="s">
        <v>21</v>
      </c>
      <c r="E4" s="6">
        <v>47.5</v>
      </c>
      <c r="F4" s="21">
        <v>0.16388888888888889</v>
      </c>
      <c r="G4" s="12" t="s">
        <v>227</v>
      </c>
      <c r="H4" s="12" t="s">
        <v>62</v>
      </c>
      <c r="I4" s="7">
        <v>44</v>
      </c>
      <c r="J4" s="9" t="s">
        <v>228</v>
      </c>
      <c r="K4" s="9" t="s">
        <v>229</v>
      </c>
      <c r="L4" s="7">
        <v>51</v>
      </c>
    </row>
    <row r="5" spans="1:12" x14ac:dyDescent="0.2">
      <c r="A5" s="12"/>
      <c r="B5" s="9" t="s">
        <v>134</v>
      </c>
      <c r="C5" s="9" t="s">
        <v>60</v>
      </c>
      <c r="D5" s="9" t="s">
        <v>21</v>
      </c>
      <c r="E5" s="6">
        <v>48</v>
      </c>
      <c r="F5" s="21">
        <v>0.18472222222222223</v>
      </c>
      <c r="G5" s="9" t="s">
        <v>146</v>
      </c>
      <c r="H5" s="9" t="s">
        <v>147</v>
      </c>
      <c r="I5" s="7">
        <v>49</v>
      </c>
      <c r="J5" s="9" t="s">
        <v>148</v>
      </c>
      <c r="K5" s="9" t="s">
        <v>149</v>
      </c>
      <c r="L5" s="7">
        <v>47</v>
      </c>
    </row>
    <row r="6" spans="1:12" s="1" customFormat="1" x14ac:dyDescent="0.2">
      <c r="A6" s="12">
        <v>3</v>
      </c>
      <c r="B6" s="12" t="s">
        <v>207</v>
      </c>
      <c r="C6" s="12" t="s">
        <v>60</v>
      </c>
      <c r="D6" s="12" t="s">
        <v>21</v>
      </c>
      <c r="E6" s="12">
        <v>46</v>
      </c>
      <c r="F6" s="20">
        <v>0.20248842592592595</v>
      </c>
      <c r="G6" s="12" t="s">
        <v>212</v>
      </c>
      <c r="H6" s="12" t="s">
        <v>213</v>
      </c>
      <c r="I6" s="7">
        <v>42</v>
      </c>
      <c r="J6" s="12" t="s">
        <v>214</v>
      </c>
      <c r="K6" s="12" t="s">
        <v>149</v>
      </c>
      <c r="L6" s="7">
        <v>50</v>
      </c>
    </row>
    <row r="7" spans="1:12" s="1" customFormat="1" x14ac:dyDescent="0.2">
      <c r="A7" s="12">
        <v>4</v>
      </c>
      <c r="B7" s="12" t="s">
        <v>86</v>
      </c>
      <c r="C7" s="12" t="s">
        <v>60</v>
      </c>
      <c r="D7" s="12" t="s">
        <v>21</v>
      </c>
      <c r="E7" s="12">
        <v>54.5</v>
      </c>
      <c r="F7" s="20">
        <v>0.21041666666666667</v>
      </c>
      <c r="G7" s="12" t="s">
        <v>104</v>
      </c>
      <c r="H7" s="12" t="s">
        <v>105</v>
      </c>
      <c r="I7" s="7">
        <v>60</v>
      </c>
      <c r="J7" s="12" t="s">
        <v>106</v>
      </c>
      <c r="K7" s="12" t="s">
        <v>107</v>
      </c>
      <c r="L7" s="7">
        <v>49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A2" sqref="A2:K5"/>
    </sheetView>
  </sheetViews>
  <sheetFormatPr baseColWidth="10" defaultRowHeight="15" x14ac:dyDescent="0.2"/>
  <cols>
    <col min="1" max="1" width="11" bestFit="1" customWidth="1"/>
    <col min="2" max="2" width="12.5" bestFit="1" customWidth="1"/>
    <col min="3" max="3" width="9.6640625" bestFit="1" customWidth="1"/>
    <col min="4" max="4" width="8.83203125" customWidth="1"/>
    <col min="5" max="5" width="8" customWidth="1"/>
    <col min="6" max="6" width="8.1640625" bestFit="1" customWidth="1"/>
    <col min="7" max="7" width="17.6640625" bestFit="1" customWidth="1"/>
    <col min="8" max="8" width="14.83203125" customWidth="1"/>
    <col min="9" max="9" width="4.1640625" bestFit="1" customWidth="1"/>
    <col min="10" max="10" width="11" bestFit="1" customWidth="1"/>
    <col min="11" max="11" width="14" customWidth="1"/>
    <col min="12" max="12" width="4.1640625" customWidth="1"/>
  </cols>
  <sheetData>
    <row r="1" spans="1:12" s="1" customFormat="1" ht="30" x14ac:dyDescent="0.2">
      <c r="A1" s="12" t="s">
        <v>242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243</v>
      </c>
      <c r="G1" s="4" t="s">
        <v>10</v>
      </c>
      <c r="H1" s="4" t="s">
        <v>11</v>
      </c>
      <c r="I1" s="5" t="s">
        <v>15</v>
      </c>
      <c r="J1" s="4" t="s">
        <v>16</v>
      </c>
      <c r="K1" s="4" t="s">
        <v>17</v>
      </c>
      <c r="L1" s="5" t="s">
        <v>15</v>
      </c>
    </row>
    <row r="2" spans="1:12" s="1" customFormat="1" x14ac:dyDescent="0.2">
      <c r="A2" s="12">
        <v>1</v>
      </c>
      <c r="B2" s="12" t="s">
        <v>134</v>
      </c>
      <c r="C2" s="12" t="s">
        <v>2</v>
      </c>
      <c r="D2" s="12" t="s">
        <v>43</v>
      </c>
      <c r="E2" s="12">
        <v>40.5</v>
      </c>
      <c r="F2" s="20">
        <v>0.13149305555555554</v>
      </c>
      <c r="G2" s="12" t="s">
        <v>150</v>
      </c>
      <c r="H2" s="12" t="s">
        <v>151</v>
      </c>
      <c r="I2" s="7">
        <v>29</v>
      </c>
      <c r="J2" s="12" t="s">
        <v>152</v>
      </c>
      <c r="K2" s="12" t="s">
        <v>153</v>
      </c>
      <c r="L2" s="7">
        <v>52</v>
      </c>
    </row>
    <row r="3" spans="1:12" s="1" customFormat="1" x14ac:dyDescent="0.2">
      <c r="A3" s="12"/>
      <c r="B3" s="19" t="s">
        <v>238</v>
      </c>
      <c r="C3" s="12" t="s">
        <v>2</v>
      </c>
      <c r="D3" s="12" t="s">
        <v>43</v>
      </c>
      <c r="E3" s="12">
        <v>44</v>
      </c>
      <c r="F3" s="20">
        <v>0.14733796296296295</v>
      </c>
      <c r="G3" s="12" t="s">
        <v>87</v>
      </c>
      <c r="H3" s="12" t="s">
        <v>88</v>
      </c>
      <c r="I3" s="7">
        <v>34</v>
      </c>
      <c r="J3" s="12" t="s">
        <v>122</v>
      </c>
      <c r="K3" s="12" t="s">
        <v>123</v>
      </c>
      <c r="L3" s="7">
        <v>54</v>
      </c>
    </row>
    <row r="4" spans="1:12" s="1" customFormat="1" x14ac:dyDescent="0.2">
      <c r="A4" s="12">
        <v>2</v>
      </c>
      <c r="B4" s="12" t="s">
        <v>134</v>
      </c>
      <c r="C4" s="12" t="s">
        <v>2</v>
      </c>
      <c r="D4" s="12" t="s">
        <v>43</v>
      </c>
      <c r="E4" s="12">
        <v>42</v>
      </c>
      <c r="F4" s="20">
        <v>0.16621527777777778</v>
      </c>
      <c r="G4" s="12" t="s">
        <v>142</v>
      </c>
      <c r="H4" s="12" t="s">
        <v>143</v>
      </c>
      <c r="I4" s="7">
        <v>38</v>
      </c>
      <c r="J4" s="12" t="s">
        <v>144</v>
      </c>
      <c r="K4" s="12" t="s">
        <v>120</v>
      </c>
      <c r="L4" s="7">
        <v>46</v>
      </c>
    </row>
    <row r="5" spans="1:12" x14ac:dyDescent="0.2">
      <c r="A5" s="12">
        <v>3</v>
      </c>
      <c r="B5" s="12" t="s">
        <v>109</v>
      </c>
      <c r="C5" s="12" t="s">
        <v>2</v>
      </c>
      <c r="D5" s="12" t="s">
        <v>43</v>
      </c>
      <c r="E5" s="12">
        <v>27</v>
      </c>
      <c r="F5" s="20">
        <v>0.16695601851851852</v>
      </c>
      <c r="G5" s="12" t="s">
        <v>124</v>
      </c>
      <c r="H5" s="12" t="s">
        <v>125</v>
      </c>
      <c r="I5" s="7">
        <v>25</v>
      </c>
      <c r="J5" s="12" t="s">
        <v>112</v>
      </c>
      <c r="K5" s="12" t="s">
        <v>113</v>
      </c>
      <c r="L5" s="7">
        <v>29</v>
      </c>
    </row>
    <row r="6" spans="1:12" x14ac:dyDescent="0.2">
      <c r="A6" s="12">
        <v>4</v>
      </c>
      <c r="B6" s="12" t="s">
        <v>109</v>
      </c>
      <c r="C6" s="12" t="s">
        <v>2</v>
      </c>
      <c r="D6" s="12" t="s">
        <v>43</v>
      </c>
      <c r="E6" s="12">
        <v>34</v>
      </c>
      <c r="F6" s="20">
        <v>0.16858796296296297</v>
      </c>
      <c r="G6" s="12" t="s">
        <v>126</v>
      </c>
      <c r="H6" s="12" t="s">
        <v>127</v>
      </c>
      <c r="I6" s="7">
        <v>37</v>
      </c>
      <c r="J6" s="12" t="s">
        <v>128</v>
      </c>
      <c r="K6" s="12" t="s">
        <v>129</v>
      </c>
      <c r="L6" s="7">
        <v>31</v>
      </c>
    </row>
    <row r="7" spans="1:12" s="1" customFormat="1" x14ac:dyDescent="0.2">
      <c r="A7" s="12">
        <v>5</v>
      </c>
      <c r="B7" s="12" t="s">
        <v>193</v>
      </c>
      <c r="C7" s="12" t="s">
        <v>2</v>
      </c>
      <c r="D7" s="12" t="s">
        <v>43</v>
      </c>
      <c r="E7" s="12">
        <v>34.5</v>
      </c>
      <c r="F7" s="20">
        <v>0.17125000000000001</v>
      </c>
      <c r="G7" s="12" t="s">
        <v>199</v>
      </c>
      <c r="H7" s="12" t="s">
        <v>182</v>
      </c>
      <c r="I7" s="7">
        <v>37</v>
      </c>
      <c r="J7" s="12" t="s">
        <v>200</v>
      </c>
      <c r="K7" s="12" t="s">
        <v>201</v>
      </c>
      <c r="L7" s="7">
        <v>32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2" sqref="A2:K4"/>
    </sheetView>
  </sheetViews>
  <sheetFormatPr baseColWidth="10" defaultRowHeight="15" x14ac:dyDescent="0.2"/>
  <cols>
    <col min="1" max="1" width="11" bestFit="1" customWidth="1"/>
    <col min="2" max="2" width="7.1640625" bestFit="1" customWidth="1"/>
    <col min="3" max="3" width="10.33203125" bestFit="1" customWidth="1"/>
    <col min="4" max="4" width="6.83203125" customWidth="1"/>
    <col min="5" max="5" width="10.6640625" bestFit="1" customWidth="1"/>
    <col min="6" max="6" width="8.1640625" bestFit="1" customWidth="1"/>
    <col min="7" max="7" width="13.83203125" bestFit="1" customWidth="1"/>
    <col min="8" max="8" width="16.5" bestFit="1" customWidth="1"/>
    <col min="9" max="9" width="4.1640625" bestFit="1" customWidth="1"/>
    <col min="10" max="10" width="14.83203125" bestFit="1" customWidth="1"/>
    <col min="11" max="11" width="12.5" bestFit="1" customWidth="1"/>
    <col min="12" max="12" width="4.33203125" customWidth="1"/>
  </cols>
  <sheetData>
    <row r="1" spans="1:12" s="1" customFormat="1" ht="30" x14ac:dyDescent="0.2">
      <c r="A1" s="27" t="s">
        <v>242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243</v>
      </c>
      <c r="G1" s="4" t="s">
        <v>10</v>
      </c>
      <c r="H1" s="4" t="s">
        <v>11</v>
      </c>
      <c r="I1" s="5" t="s">
        <v>15</v>
      </c>
      <c r="J1" s="4" t="s">
        <v>16</v>
      </c>
      <c r="K1" s="4" t="s">
        <v>17</v>
      </c>
      <c r="L1" s="5" t="s">
        <v>15</v>
      </c>
    </row>
    <row r="2" spans="1:12" s="1" customFormat="1" x14ac:dyDescent="0.2">
      <c r="A2" s="12">
        <v>1</v>
      </c>
      <c r="B2" s="12" t="s">
        <v>160</v>
      </c>
      <c r="C2" s="12" t="s">
        <v>42</v>
      </c>
      <c r="D2" s="12" t="s">
        <v>43</v>
      </c>
      <c r="E2" s="12">
        <v>50</v>
      </c>
      <c r="F2" s="20">
        <v>0.13578703703703704</v>
      </c>
      <c r="G2" s="12" t="s">
        <v>161</v>
      </c>
      <c r="H2" s="12" t="s">
        <v>162</v>
      </c>
      <c r="I2" s="7">
        <v>50</v>
      </c>
      <c r="J2" s="12" t="s">
        <v>163</v>
      </c>
      <c r="K2" s="12" t="s">
        <v>107</v>
      </c>
      <c r="L2" s="7">
        <v>50</v>
      </c>
    </row>
    <row r="3" spans="1:12" s="1" customFormat="1" x14ac:dyDescent="0.2">
      <c r="A3" s="12">
        <v>2</v>
      </c>
      <c r="B3" s="12" t="s">
        <v>109</v>
      </c>
      <c r="C3" s="12" t="s">
        <v>42</v>
      </c>
      <c r="D3" s="12" t="s">
        <v>43</v>
      </c>
      <c r="E3" s="12">
        <v>45</v>
      </c>
      <c r="F3" s="20">
        <v>0.1431712962962963</v>
      </c>
      <c r="G3" s="12" t="s">
        <v>130</v>
      </c>
      <c r="H3" s="12" t="s">
        <v>131</v>
      </c>
      <c r="I3" s="7">
        <v>43</v>
      </c>
      <c r="J3" s="12" t="s">
        <v>132</v>
      </c>
      <c r="K3" s="12" t="s">
        <v>133</v>
      </c>
      <c r="L3" s="7">
        <v>47</v>
      </c>
    </row>
    <row r="4" spans="1:12" s="1" customFormat="1" x14ac:dyDescent="0.2">
      <c r="A4" s="12">
        <v>3</v>
      </c>
      <c r="B4" s="12" t="s">
        <v>36</v>
      </c>
      <c r="C4" s="12" t="s">
        <v>42</v>
      </c>
      <c r="D4" s="14" t="s">
        <v>43</v>
      </c>
      <c r="E4" s="12">
        <v>50.5</v>
      </c>
      <c r="F4" s="20">
        <v>0.15998842592592591</v>
      </c>
      <c r="G4" s="12" t="s">
        <v>44</v>
      </c>
      <c r="H4" s="12" t="s">
        <v>45</v>
      </c>
      <c r="I4" s="25">
        <v>59</v>
      </c>
      <c r="J4" s="12" t="s">
        <v>46</v>
      </c>
      <c r="K4" s="12" t="s">
        <v>47</v>
      </c>
      <c r="L4" s="7">
        <v>42</v>
      </c>
    </row>
    <row r="5" spans="1:12" s="1" customFormat="1" x14ac:dyDescent="0.2">
      <c r="A5" s="12"/>
      <c r="B5" s="9" t="s">
        <v>168</v>
      </c>
      <c r="C5" s="9" t="s">
        <v>42</v>
      </c>
      <c r="D5" s="9" t="s">
        <v>43</v>
      </c>
      <c r="E5" s="6">
        <v>49.5</v>
      </c>
      <c r="F5" s="21">
        <v>0.16298611111111111</v>
      </c>
      <c r="G5" s="9" t="s">
        <v>187</v>
      </c>
      <c r="H5" s="9" t="s">
        <v>93</v>
      </c>
      <c r="I5" s="7">
        <v>52</v>
      </c>
      <c r="J5" s="9" t="s">
        <v>188</v>
      </c>
      <c r="K5" s="9" t="s">
        <v>189</v>
      </c>
      <c r="L5" s="7">
        <v>47</v>
      </c>
    </row>
    <row r="6" spans="1:12" s="1" customFormat="1" x14ac:dyDescent="0.2">
      <c r="A6" s="12">
        <v>4</v>
      </c>
      <c r="B6" s="12" t="s">
        <v>134</v>
      </c>
      <c r="C6" s="12" t="s">
        <v>42</v>
      </c>
      <c r="D6" s="12" t="s">
        <v>43</v>
      </c>
      <c r="E6" s="12">
        <v>47.5</v>
      </c>
      <c r="F6" s="20">
        <v>0.16354166666666667</v>
      </c>
      <c r="G6" s="12" t="s">
        <v>155</v>
      </c>
      <c r="H6" s="12" t="s">
        <v>156</v>
      </c>
      <c r="I6" s="7">
        <v>47</v>
      </c>
      <c r="J6" s="12" t="s">
        <v>157</v>
      </c>
      <c r="K6" s="12" t="s">
        <v>158</v>
      </c>
      <c r="L6" s="7">
        <v>48</v>
      </c>
    </row>
    <row r="7" spans="1:12" s="1" customFormat="1" x14ac:dyDescent="0.2">
      <c r="A7" s="12">
        <v>5</v>
      </c>
      <c r="B7" s="12" t="s">
        <v>168</v>
      </c>
      <c r="C7" s="12" t="s">
        <v>42</v>
      </c>
      <c r="D7" s="12" t="s">
        <v>43</v>
      </c>
      <c r="E7" s="12">
        <v>53.5</v>
      </c>
      <c r="F7" s="20">
        <v>0.16395833333333334</v>
      </c>
      <c r="G7" s="12" t="s">
        <v>190</v>
      </c>
      <c r="H7" s="12" t="s">
        <v>72</v>
      </c>
      <c r="I7" s="7">
        <v>59</v>
      </c>
      <c r="J7" s="12" t="s">
        <v>191</v>
      </c>
      <c r="K7" s="12" t="s">
        <v>192</v>
      </c>
      <c r="L7" s="7">
        <v>48</v>
      </c>
    </row>
    <row r="8" spans="1:12" s="1" customFormat="1" x14ac:dyDescent="0.2">
      <c r="A8" s="12"/>
      <c r="B8" s="9" t="s">
        <v>168</v>
      </c>
      <c r="C8" s="9" t="s">
        <v>42</v>
      </c>
      <c r="D8" s="9" t="s">
        <v>43</v>
      </c>
      <c r="E8" s="6">
        <v>60</v>
      </c>
      <c r="F8" s="21">
        <v>0.16517361111111112</v>
      </c>
      <c r="G8" s="12" t="s">
        <v>184</v>
      </c>
      <c r="H8" s="12" t="s">
        <v>185</v>
      </c>
      <c r="I8" s="7">
        <v>59</v>
      </c>
      <c r="J8" s="9" t="s">
        <v>184</v>
      </c>
      <c r="K8" s="9" t="s">
        <v>140</v>
      </c>
      <c r="L8" s="7">
        <v>61</v>
      </c>
    </row>
    <row r="9" spans="1:12" s="1" customFormat="1" x14ac:dyDescent="0.2">
      <c r="A9" s="12"/>
      <c r="B9" s="9" t="s">
        <v>168</v>
      </c>
      <c r="C9" s="9" t="s">
        <v>42</v>
      </c>
      <c r="D9" s="11" t="s">
        <v>43</v>
      </c>
      <c r="E9" s="6">
        <v>45</v>
      </c>
      <c r="F9" s="21">
        <v>0.16969907407407406</v>
      </c>
      <c r="G9" s="12" t="s">
        <v>181</v>
      </c>
      <c r="H9" s="12" t="s">
        <v>182</v>
      </c>
      <c r="I9" s="7">
        <v>46</v>
      </c>
      <c r="J9" s="9" t="s">
        <v>181</v>
      </c>
      <c r="K9" s="9" t="s">
        <v>131</v>
      </c>
      <c r="L9" s="7">
        <v>44</v>
      </c>
    </row>
    <row r="10" spans="1:12" s="1" customFormat="1" x14ac:dyDescent="0.2">
      <c r="A10" s="12"/>
      <c r="B10" s="9" t="s">
        <v>168</v>
      </c>
      <c r="C10" s="9" t="s">
        <v>42</v>
      </c>
      <c r="D10" s="11" t="s">
        <v>43</v>
      </c>
      <c r="E10" s="6">
        <v>50.5</v>
      </c>
      <c r="F10" s="21">
        <v>0.17839120370370368</v>
      </c>
      <c r="G10" s="12" t="s">
        <v>179</v>
      </c>
      <c r="H10" s="12" t="s">
        <v>131</v>
      </c>
      <c r="I10" s="7">
        <v>50</v>
      </c>
      <c r="J10" s="9" t="s">
        <v>180</v>
      </c>
      <c r="K10" s="9" t="s">
        <v>56</v>
      </c>
      <c r="L10" s="7">
        <v>51</v>
      </c>
    </row>
    <row r="11" spans="1:12" s="1" customFormat="1" x14ac:dyDescent="0.2">
      <c r="A11" s="12">
        <v>6</v>
      </c>
      <c r="B11" s="12" t="s">
        <v>53</v>
      </c>
      <c r="C11" s="12" t="s">
        <v>42</v>
      </c>
      <c r="D11" s="12" t="s">
        <v>43</v>
      </c>
      <c r="E11" s="12">
        <v>57.5</v>
      </c>
      <c r="F11" s="20">
        <v>0.19777777777777775</v>
      </c>
      <c r="G11" s="12" t="s">
        <v>76</v>
      </c>
      <c r="H11" s="12" t="s">
        <v>77</v>
      </c>
      <c r="I11" s="7">
        <v>51</v>
      </c>
      <c r="J11" s="12" t="s">
        <v>78</v>
      </c>
      <c r="K11" s="12" t="s">
        <v>79</v>
      </c>
      <c r="L11" s="7">
        <v>64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A2" sqref="A2:L4"/>
    </sheetView>
  </sheetViews>
  <sheetFormatPr baseColWidth="10" defaultRowHeight="15" x14ac:dyDescent="0.2"/>
  <cols>
    <col min="1" max="1" width="11" bestFit="1" customWidth="1"/>
    <col min="2" max="2" width="7" bestFit="1" customWidth="1"/>
    <col min="3" max="3" width="9.6640625" bestFit="1" customWidth="1"/>
    <col min="4" max="4" width="8.83203125" customWidth="1"/>
    <col min="5" max="5" width="10.6640625" bestFit="1" customWidth="1"/>
    <col min="6" max="6" width="8.1640625" bestFit="1" customWidth="1"/>
    <col min="7" max="7" width="13" bestFit="1" customWidth="1"/>
    <col min="8" max="8" width="15.1640625" customWidth="1"/>
    <col min="9" max="9" width="4.1640625" bestFit="1" customWidth="1"/>
    <col min="10" max="10" width="12.5" bestFit="1" customWidth="1"/>
    <col min="11" max="11" width="15.1640625" customWidth="1"/>
    <col min="12" max="12" width="4.1640625" bestFit="1" customWidth="1"/>
  </cols>
  <sheetData>
    <row r="1" spans="1:12" s="1" customFormat="1" ht="30" x14ac:dyDescent="0.2">
      <c r="A1" s="12" t="s">
        <v>242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243</v>
      </c>
      <c r="G1" s="4" t="s">
        <v>10</v>
      </c>
      <c r="H1" s="4" t="s">
        <v>11</v>
      </c>
      <c r="I1" s="5" t="s">
        <v>15</v>
      </c>
      <c r="J1" s="4" t="s">
        <v>16</v>
      </c>
      <c r="K1" s="4" t="s">
        <v>17</v>
      </c>
      <c r="L1" s="5" t="s">
        <v>15</v>
      </c>
    </row>
    <row r="2" spans="1:12" s="1" customFormat="1" x14ac:dyDescent="0.2">
      <c r="A2" s="12">
        <v>1</v>
      </c>
      <c r="B2" s="12" t="s">
        <v>109</v>
      </c>
      <c r="C2" s="12" t="s">
        <v>54</v>
      </c>
      <c r="D2" s="12" t="s">
        <v>29</v>
      </c>
      <c r="E2" s="12">
        <v>39.5</v>
      </c>
      <c r="F2" s="20">
        <v>0.11716435185185185</v>
      </c>
      <c r="G2" s="12" t="s">
        <v>110</v>
      </c>
      <c r="H2" s="12" t="s">
        <v>111</v>
      </c>
      <c r="I2" s="7">
        <v>38</v>
      </c>
      <c r="J2" s="12" t="s">
        <v>119</v>
      </c>
      <c r="K2" s="12" t="s">
        <v>120</v>
      </c>
      <c r="L2" s="7">
        <v>41</v>
      </c>
    </row>
    <row r="3" spans="1:12" s="1" customFormat="1" x14ac:dyDescent="0.2">
      <c r="A3" s="12">
        <v>2</v>
      </c>
      <c r="B3" s="12" t="s">
        <v>53</v>
      </c>
      <c r="C3" s="12" t="s">
        <v>54</v>
      </c>
      <c r="D3" s="12" t="s">
        <v>29</v>
      </c>
      <c r="E3" s="12">
        <v>35</v>
      </c>
      <c r="F3" s="20">
        <v>0.12046296296296295</v>
      </c>
      <c r="G3" s="12" t="s">
        <v>55</v>
      </c>
      <c r="H3" s="12" t="s">
        <v>56</v>
      </c>
      <c r="I3" s="7">
        <v>31</v>
      </c>
      <c r="J3" s="12" t="s">
        <v>57</v>
      </c>
      <c r="K3" s="12" t="s">
        <v>58</v>
      </c>
      <c r="L3" s="7">
        <v>39</v>
      </c>
    </row>
    <row r="4" spans="1:12" s="1" customFormat="1" x14ac:dyDescent="0.2">
      <c r="A4" s="12">
        <v>3</v>
      </c>
      <c r="B4" s="12" t="s">
        <v>207</v>
      </c>
      <c r="C4" s="12" t="s">
        <v>54</v>
      </c>
      <c r="D4" s="12" t="s">
        <v>29</v>
      </c>
      <c r="E4" s="12">
        <v>33.5</v>
      </c>
      <c r="F4" s="20">
        <v>0.12986111111111112</v>
      </c>
      <c r="G4" s="12" t="s">
        <v>215</v>
      </c>
      <c r="H4" s="12" t="s">
        <v>216</v>
      </c>
      <c r="I4" s="7">
        <v>28</v>
      </c>
      <c r="J4" s="12" t="s">
        <v>217</v>
      </c>
      <c r="K4" s="12" t="s">
        <v>218</v>
      </c>
      <c r="L4" s="7">
        <v>39</v>
      </c>
    </row>
    <row r="5" spans="1:12" s="1" customFormat="1" x14ac:dyDescent="0.2">
      <c r="A5" s="12">
        <v>4</v>
      </c>
      <c r="B5" s="12" t="s">
        <v>193</v>
      </c>
      <c r="C5" s="12" t="s">
        <v>54</v>
      </c>
      <c r="D5" s="12" t="s">
        <v>29</v>
      </c>
      <c r="E5" s="12">
        <v>30</v>
      </c>
      <c r="F5" s="20">
        <v>0.15306712962962962</v>
      </c>
      <c r="G5" s="12" t="s">
        <v>203</v>
      </c>
      <c r="H5" s="12" t="s">
        <v>204</v>
      </c>
      <c r="I5" s="7">
        <v>26</v>
      </c>
      <c r="J5" s="12" t="s">
        <v>205</v>
      </c>
      <c r="K5" s="12" t="s">
        <v>206</v>
      </c>
      <c r="L5" s="7">
        <v>34</v>
      </c>
    </row>
    <row r="6" spans="1:12" x14ac:dyDescent="0.2">
      <c r="A6" s="12">
        <v>5</v>
      </c>
      <c r="B6" s="12" t="s">
        <v>53</v>
      </c>
      <c r="C6" s="12" t="s">
        <v>54</v>
      </c>
      <c r="D6" s="12" t="s">
        <v>29</v>
      </c>
      <c r="E6" s="12">
        <v>35</v>
      </c>
      <c r="F6" s="20">
        <v>0.15642361111111111</v>
      </c>
      <c r="G6" s="12" t="s">
        <v>71</v>
      </c>
      <c r="H6" s="12" t="s">
        <v>72</v>
      </c>
      <c r="I6" s="7">
        <v>34</v>
      </c>
      <c r="J6" s="12" t="s">
        <v>73</v>
      </c>
      <c r="K6" s="12" t="s">
        <v>74</v>
      </c>
      <c r="L6" s="7">
        <v>36</v>
      </c>
    </row>
    <row r="7" spans="1:12" x14ac:dyDescent="0.2">
      <c r="A7" s="12">
        <v>6</v>
      </c>
      <c r="B7" s="12" t="s">
        <v>53</v>
      </c>
      <c r="C7" s="12" t="s">
        <v>54</v>
      </c>
      <c r="D7" s="12" t="s">
        <v>29</v>
      </c>
      <c r="E7" s="12">
        <v>36</v>
      </c>
      <c r="F7" s="20">
        <v>0.16653935185185184</v>
      </c>
      <c r="G7" s="12" t="s">
        <v>81</v>
      </c>
      <c r="H7" s="12" t="s">
        <v>82</v>
      </c>
      <c r="I7" s="7">
        <v>41</v>
      </c>
      <c r="J7" s="12" t="s">
        <v>83</v>
      </c>
      <c r="K7" s="12" t="s">
        <v>84</v>
      </c>
      <c r="L7" s="7">
        <v>31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A2" sqref="A2:L4"/>
    </sheetView>
  </sheetViews>
  <sheetFormatPr baseColWidth="10" defaultRowHeight="15" x14ac:dyDescent="0.2"/>
  <cols>
    <col min="1" max="1" width="11" bestFit="1" customWidth="1"/>
    <col min="2" max="2" width="7.5" bestFit="1" customWidth="1"/>
    <col min="3" max="3" width="8.1640625" customWidth="1"/>
    <col min="4" max="4" width="7.5" customWidth="1"/>
    <col min="5" max="5" width="8.33203125" customWidth="1"/>
    <col min="6" max="6" width="11.5" bestFit="1" customWidth="1"/>
    <col min="7" max="7" width="15.6640625" bestFit="1" customWidth="1"/>
    <col min="8" max="8" width="18.5" bestFit="1" customWidth="1"/>
    <col min="9" max="9" width="5.5" customWidth="1"/>
    <col min="10" max="10" width="15.1640625" bestFit="1" customWidth="1"/>
    <col min="11" max="11" width="14.83203125" bestFit="1" customWidth="1"/>
    <col min="12" max="12" width="6.5" customWidth="1"/>
    <col min="13" max="23" width="10.83203125" style="16"/>
  </cols>
  <sheetData>
    <row r="1" spans="1:23" s="30" customFormat="1" ht="30" x14ac:dyDescent="0.2">
      <c r="A1" s="29" t="s">
        <v>242</v>
      </c>
      <c r="B1" s="4" t="s">
        <v>6</v>
      </c>
      <c r="C1" s="4" t="s">
        <v>7</v>
      </c>
      <c r="D1" s="4" t="s">
        <v>8</v>
      </c>
      <c r="E1" s="4" t="s">
        <v>9</v>
      </c>
      <c r="F1" s="18" t="s">
        <v>243</v>
      </c>
      <c r="G1" s="4" t="s">
        <v>10</v>
      </c>
      <c r="H1" s="4" t="s">
        <v>11</v>
      </c>
      <c r="I1" s="5" t="s">
        <v>15</v>
      </c>
      <c r="J1" s="4" t="s">
        <v>16</v>
      </c>
      <c r="K1" s="4" t="s">
        <v>17</v>
      </c>
      <c r="L1" s="5" t="s">
        <v>15</v>
      </c>
      <c r="M1" s="32"/>
      <c r="N1" s="32"/>
      <c r="O1" s="32"/>
      <c r="P1" s="32"/>
      <c r="Q1" s="31"/>
      <c r="R1" s="31"/>
      <c r="S1" s="31"/>
      <c r="T1" s="31"/>
      <c r="U1" s="31"/>
      <c r="V1" s="31"/>
      <c r="W1" s="31"/>
    </row>
    <row r="2" spans="1:23" s="1" customFormat="1" x14ac:dyDescent="0.2">
      <c r="A2" s="12">
        <v>1</v>
      </c>
      <c r="B2" s="12" t="s">
        <v>168</v>
      </c>
      <c r="C2" s="12" t="s">
        <v>28</v>
      </c>
      <c r="D2" s="12" t="s">
        <v>29</v>
      </c>
      <c r="E2" s="12">
        <v>42</v>
      </c>
      <c r="F2" s="20">
        <v>0.12087962962962963</v>
      </c>
      <c r="G2" s="12" t="s">
        <v>30</v>
      </c>
      <c r="H2" s="12" t="s">
        <v>31</v>
      </c>
      <c r="I2" s="7">
        <v>40</v>
      </c>
      <c r="J2" s="12" t="s">
        <v>33</v>
      </c>
      <c r="K2" s="12" t="s">
        <v>34</v>
      </c>
      <c r="L2" s="7">
        <v>44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1" customFormat="1" x14ac:dyDescent="0.2">
      <c r="A3" s="12">
        <v>2</v>
      </c>
      <c r="B3" s="12" t="s">
        <v>109</v>
      </c>
      <c r="C3" s="12" t="s">
        <v>28</v>
      </c>
      <c r="D3" s="12" t="s">
        <v>29</v>
      </c>
      <c r="E3" s="12">
        <v>40</v>
      </c>
      <c r="F3" s="20">
        <v>0.13537037037037036</v>
      </c>
      <c r="G3" s="12" t="s">
        <v>117</v>
      </c>
      <c r="H3" s="12" t="s">
        <v>118</v>
      </c>
      <c r="I3" s="7">
        <v>43</v>
      </c>
      <c r="J3" s="12" t="s">
        <v>114</v>
      </c>
      <c r="K3" s="12" t="s">
        <v>115</v>
      </c>
      <c r="L3" s="7">
        <v>37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s="1" customFormat="1" x14ac:dyDescent="0.2">
      <c r="A4" s="12">
        <v>3</v>
      </c>
      <c r="B4" s="12" t="s">
        <v>230</v>
      </c>
      <c r="C4" s="12" t="s">
        <v>28</v>
      </c>
      <c r="D4" s="12" t="s">
        <v>29</v>
      </c>
      <c r="E4" s="12">
        <v>43.5</v>
      </c>
      <c r="F4" s="20">
        <v>0.1366087962962963</v>
      </c>
      <c r="G4" s="12" t="s">
        <v>231</v>
      </c>
      <c r="H4" s="12" t="s">
        <v>183</v>
      </c>
      <c r="I4" s="7">
        <v>42</v>
      </c>
      <c r="J4" s="12" t="s">
        <v>232</v>
      </c>
      <c r="K4" s="12" t="s">
        <v>120</v>
      </c>
      <c r="L4" s="7">
        <v>45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s="1" customFormat="1" x14ac:dyDescent="0.2">
      <c r="A5" s="12">
        <v>4</v>
      </c>
      <c r="B5" s="12" t="s">
        <v>36</v>
      </c>
      <c r="C5" s="12" t="s">
        <v>28</v>
      </c>
      <c r="D5" s="12" t="s">
        <v>29</v>
      </c>
      <c r="E5" s="12">
        <v>40.5</v>
      </c>
      <c r="F5" s="20">
        <v>0.14027777777777778</v>
      </c>
      <c r="G5" s="12" t="s">
        <v>37</v>
      </c>
      <c r="H5" s="12" t="s">
        <v>38</v>
      </c>
      <c r="I5" s="7">
        <v>52</v>
      </c>
      <c r="J5" s="12" t="s">
        <v>39</v>
      </c>
      <c r="K5" s="12" t="s">
        <v>40</v>
      </c>
      <c r="L5" s="7">
        <v>29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1" customFormat="1" x14ac:dyDescent="0.2">
      <c r="A6" s="12">
        <v>5</v>
      </c>
      <c r="B6" s="12" t="s">
        <v>86</v>
      </c>
      <c r="C6" s="12" t="s">
        <v>28</v>
      </c>
      <c r="D6" s="12" t="s">
        <v>29</v>
      </c>
      <c r="E6" s="12">
        <v>43.5</v>
      </c>
      <c r="F6" s="20">
        <v>0.14435185185185184</v>
      </c>
      <c r="G6" s="12" t="s">
        <v>90</v>
      </c>
      <c r="H6" s="12" t="s">
        <v>91</v>
      </c>
      <c r="I6" s="7">
        <v>40</v>
      </c>
      <c r="J6" s="12" t="s">
        <v>92</v>
      </c>
      <c r="K6" s="12" t="s">
        <v>93</v>
      </c>
      <c r="L6" s="7">
        <v>47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1" customFormat="1" x14ac:dyDescent="0.2">
      <c r="A7" s="12">
        <v>6</v>
      </c>
      <c r="B7" s="12" t="s">
        <v>86</v>
      </c>
      <c r="C7" s="12" t="s">
        <v>28</v>
      </c>
      <c r="D7" s="12" t="s">
        <v>29</v>
      </c>
      <c r="E7" s="12">
        <v>48</v>
      </c>
      <c r="F7" s="20">
        <v>0.14450231481481482</v>
      </c>
      <c r="G7" s="12" t="s">
        <v>100</v>
      </c>
      <c r="H7" s="12" t="s">
        <v>84</v>
      </c>
      <c r="I7" s="7">
        <v>38</v>
      </c>
      <c r="J7" s="12" t="s">
        <v>101</v>
      </c>
      <c r="K7" s="12" t="s">
        <v>102</v>
      </c>
      <c r="L7" s="7">
        <v>58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1" customFormat="1" x14ac:dyDescent="0.2">
      <c r="A8" s="12">
        <v>7</v>
      </c>
      <c r="B8" s="12" t="s">
        <v>134</v>
      </c>
      <c r="C8" s="12" t="s">
        <v>28</v>
      </c>
      <c r="D8" s="12" t="s">
        <v>29</v>
      </c>
      <c r="E8" s="12">
        <v>49.5</v>
      </c>
      <c r="F8" s="20">
        <v>0.14922453703703703</v>
      </c>
      <c r="G8" s="12" t="s">
        <v>146</v>
      </c>
      <c r="H8" s="12" t="s">
        <v>38</v>
      </c>
      <c r="I8" s="12">
        <v>51</v>
      </c>
      <c r="J8" s="12" t="s">
        <v>148</v>
      </c>
      <c r="K8" s="12" t="s">
        <v>237</v>
      </c>
      <c r="L8" s="7">
        <v>48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1" customFormat="1" x14ac:dyDescent="0.2">
      <c r="A9" s="12">
        <v>8</v>
      </c>
      <c r="B9" s="12" t="s">
        <v>86</v>
      </c>
      <c r="C9" s="12" t="s">
        <v>28</v>
      </c>
      <c r="D9" s="12" t="s">
        <v>29</v>
      </c>
      <c r="E9" s="12">
        <v>43</v>
      </c>
      <c r="F9" s="20">
        <v>0.15016203703703704</v>
      </c>
      <c r="G9" s="12" t="s">
        <v>95</v>
      </c>
      <c r="H9" s="12" t="s">
        <v>96</v>
      </c>
      <c r="I9" s="7">
        <v>59</v>
      </c>
      <c r="J9" s="12" t="s">
        <v>97</v>
      </c>
      <c r="K9" s="12" t="s">
        <v>98</v>
      </c>
      <c r="L9" s="7">
        <v>27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1" customFormat="1" x14ac:dyDescent="0.2">
      <c r="A10" s="12">
        <v>9</v>
      </c>
      <c r="B10" s="12" t="s">
        <v>168</v>
      </c>
      <c r="C10" s="12" t="s">
        <v>28</v>
      </c>
      <c r="D10" s="12" t="s">
        <v>29</v>
      </c>
      <c r="E10" s="12">
        <v>49.5</v>
      </c>
      <c r="F10" s="20">
        <v>0.16203703703703703</v>
      </c>
      <c r="G10" s="12" t="s">
        <v>173</v>
      </c>
      <c r="H10" s="12" t="s">
        <v>38</v>
      </c>
      <c r="I10" s="7">
        <v>48</v>
      </c>
      <c r="J10" s="12" t="s">
        <v>174</v>
      </c>
      <c r="K10" s="12" t="s">
        <v>175</v>
      </c>
      <c r="L10" s="7">
        <v>51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" customFormat="1" x14ac:dyDescent="0.2">
      <c r="A11" s="12">
        <v>10</v>
      </c>
      <c r="B11" s="12" t="s">
        <v>193</v>
      </c>
      <c r="C11" s="12" t="s">
        <v>28</v>
      </c>
      <c r="D11" s="12" t="s">
        <v>29</v>
      </c>
      <c r="E11" s="12">
        <v>45.5</v>
      </c>
      <c r="F11" s="20">
        <v>0.19253472222222223</v>
      </c>
      <c r="G11" s="12" t="s">
        <v>196</v>
      </c>
      <c r="H11" s="12" t="s">
        <v>197</v>
      </c>
      <c r="I11" s="7">
        <v>40</v>
      </c>
      <c r="J11" s="12" t="s">
        <v>198</v>
      </c>
      <c r="K11" s="12" t="s">
        <v>72</v>
      </c>
      <c r="L11" s="7">
        <v>51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A2" sqref="A2:L4"/>
    </sheetView>
  </sheetViews>
  <sheetFormatPr baseColWidth="10" defaultRowHeight="15" x14ac:dyDescent="0.2"/>
  <cols>
    <col min="1" max="1" width="11" bestFit="1" customWidth="1"/>
    <col min="2" max="2" width="15" bestFit="1" customWidth="1"/>
    <col min="3" max="3" width="5.6640625" bestFit="1" customWidth="1"/>
    <col min="4" max="4" width="8.5" customWidth="1"/>
    <col min="5" max="5" width="8.1640625" customWidth="1"/>
    <col min="7" max="7" width="20.1640625" bestFit="1" customWidth="1"/>
    <col min="9" max="9" width="4.1640625" bestFit="1" customWidth="1"/>
    <col min="12" max="12" width="4.1640625" bestFit="1" customWidth="1"/>
  </cols>
  <sheetData>
    <row r="1" spans="1:12" s="1" customFormat="1" ht="30" x14ac:dyDescent="0.2">
      <c r="A1" s="12" t="s">
        <v>242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243</v>
      </c>
      <c r="G1" s="4" t="s">
        <v>10</v>
      </c>
      <c r="H1" s="4" t="s">
        <v>11</v>
      </c>
      <c r="I1" s="5" t="s">
        <v>15</v>
      </c>
      <c r="J1" s="4" t="s">
        <v>16</v>
      </c>
      <c r="K1" s="4" t="s">
        <v>17</v>
      </c>
      <c r="L1" s="5" t="s">
        <v>15</v>
      </c>
    </row>
    <row r="2" spans="1:12" s="1" customFormat="1" x14ac:dyDescent="0.2">
      <c r="A2" s="12">
        <v>1</v>
      </c>
      <c r="B2" s="12" t="s">
        <v>53</v>
      </c>
      <c r="C2" s="12" t="s">
        <v>49</v>
      </c>
      <c r="D2" s="12" t="s">
        <v>29</v>
      </c>
      <c r="E2" s="12">
        <v>51.5</v>
      </c>
      <c r="F2" s="20">
        <v>0.13449074074074074</v>
      </c>
      <c r="G2" s="12" t="s">
        <v>66</v>
      </c>
      <c r="H2" s="12" t="s">
        <v>67</v>
      </c>
      <c r="I2" s="7">
        <v>52</v>
      </c>
      <c r="J2" s="12" t="s">
        <v>68</v>
      </c>
      <c r="K2" s="12" t="s">
        <v>69</v>
      </c>
      <c r="L2" s="7">
        <v>51</v>
      </c>
    </row>
    <row r="3" spans="1:12" s="1" customFormat="1" x14ac:dyDescent="0.2">
      <c r="A3" s="12">
        <v>2</v>
      </c>
      <c r="B3" s="12" t="s">
        <v>193</v>
      </c>
      <c r="C3" s="12" t="s">
        <v>49</v>
      </c>
      <c r="D3" s="12" t="s">
        <v>29</v>
      </c>
      <c r="E3" s="12">
        <v>63</v>
      </c>
      <c r="F3" s="20">
        <v>0.13658564814814814</v>
      </c>
      <c r="G3" s="12" t="s">
        <v>194</v>
      </c>
      <c r="H3" s="12" t="s">
        <v>166</v>
      </c>
      <c r="I3" s="7">
        <v>63</v>
      </c>
      <c r="J3" s="12" t="s">
        <v>93</v>
      </c>
      <c r="K3" s="12" t="s">
        <v>118</v>
      </c>
      <c r="L3" s="7">
        <v>63</v>
      </c>
    </row>
    <row r="4" spans="1:12" s="1" customFormat="1" x14ac:dyDescent="0.2">
      <c r="A4" s="12">
        <v>3</v>
      </c>
      <c r="B4" s="12" t="s">
        <v>160</v>
      </c>
      <c r="C4" s="12" t="s">
        <v>49</v>
      </c>
      <c r="D4" s="12" t="s">
        <v>29</v>
      </c>
      <c r="E4" s="12">
        <v>50.5</v>
      </c>
      <c r="F4" s="20">
        <v>0.14495370370370372</v>
      </c>
      <c r="G4" s="12" t="s">
        <v>165</v>
      </c>
      <c r="H4" s="12" t="s">
        <v>166</v>
      </c>
      <c r="I4" s="7">
        <v>51</v>
      </c>
      <c r="J4" s="12" t="s">
        <v>167</v>
      </c>
      <c r="K4" s="12" t="s">
        <v>120</v>
      </c>
      <c r="L4" s="7">
        <v>50</v>
      </c>
    </row>
    <row r="5" spans="1:12" s="1" customFormat="1" x14ac:dyDescent="0.2">
      <c r="A5" s="12">
        <v>4</v>
      </c>
      <c r="B5" s="19" t="s">
        <v>240</v>
      </c>
      <c r="C5" s="12" t="s">
        <v>49</v>
      </c>
      <c r="D5" s="12" t="s">
        <v>29</v>
      </c>
      <c r="E5" s="12">
        <v>56</v>
      </c>
      <c r="F5" s="20">
        <v>0.15289351851851851</v>
      </c>
      <c r="G5" s="12" t="s">
        <v>239</v>
      </c>
      <c r="H5" s="12" t="s">
        <v>183</v>
      </c>
      <c r="I5" s="7">
        <v>46</v>
      </c>
      <c r="J5" s="12" t="s">
        <v>50</v>
      </c>
      <c r="K5" s="12" t="s">
        <v>51</v>
      </c>
      <c r="L5" s="7">
        <v>66</v>
      </c>
    </row>
    <row r="6" spans="1:12" s="1" customFormat="1" x14ac:dyDescent="0.2">
      <c r="A6" s="12">
        <v>5</v>
      </c>
      <c r="B6" s="12" t="s">
        <v>223</v>
      </c>
      <c r="C6" s="12" t="s">
        <v>49</v>
      </c>
      <c r="D6" s="12" t="s">
        <v>29</v>
      </c>
      <c r="E6" s="12">
        <f>(I6+L6)/2</f>
        <v>62</v>
      </c>
      <c r="F6" s="20">
        <v>0.15347222222222223</v>
      </c>
      <c r="G6" s="12" t="s">
        <v>224</v>
      </c>
      <c r="H6" s="12" t="s">
        <v>72</v>
      </c>
      <c r="I6" s="7">
        <v>61</v>
      </c>
      <c r="J6" s="12" t="s">
        <v>225</v>
      </c>
      <c r="K6" s="12" t="s">
        <v>226</v>
      </c>
      <c r="L6" s="7">
        <v>63</v>
      </c>
    </row>
    <row r="7" spans="1:12" s="1" customFormat="1" x14ac:dyDescent="0.2">
      <c r="A7" s="12"/>
      <c r="B7" s="9" t="s">
        <v>134</v>
      </c>
      <c r="C7" s="9" t="s">
        <v>49</v>
      </c>
      <c r="D7" s="9" t="s">
        <v>29</v>
      </c>
      <c r="E7" s="6">
        <v>54.5</v>
      </c>
      <c r="F7" s="21">
        <v>0.15356481481481482</v>
      </c>
      <c r="G7" s="12" t="s">
        <v>135</v>
      </c>
      <c r="H7" s="12" t="s">
        <v>136</v>
      </c>
      <c r="I7" s="7">
        <v>51</v>
      </c>
      <c r="J7" s="9" t="s">
        <v>137</v>
      </c>
      <c r="K7" s="9" t="s">
        <v>141</v>
      </c>
      <c r="L7" s="7">
        <v>58</v>
      </c>
    </row>
    <row r="8" spans="1:12" s="1" customFormat="1" x14ac:dyDescent="0.2">
      <c r="A8" s="12">
        <v>6</v>
      </c>
      <c r="B8" s="12" t="s">
        <v>168</v>
      </c>
      <c r="C8" s="12" t="s">
        <v>49</v>
      </c>
      <c r="D8" s="12" t="s">
        <v>29</v>
      </c>
      <c r="E8" s="12">
        <v>55</v>
      </c>
      <c r="F8" s="20">
        <v>0.17064814814814813</v>
      </c>
      <c r="G8" s="12" t="s">
        <v>176</v>
      </c>
      <c r="H8" s="12" t="s">
        <v>177</v>
      </c>
      <c r="I8" s="7">
        <v>58</v>
      </c>
      <c r="J8" s="12" t="s">
        <v>178</v>
      </c>
      <c r="K8" s="12" t="s">
        <v>120</v>
      </c>
      <c r="L8" s="7">
        <v>52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21" sqref="F21"/>
    </sheetView>
  </sheetViews>
  <sheetFormatPr baseColWidth="10" defaultRowHeight="15" x14ac:dyDescent="0.2"/>
  <cols>
    <col min="4" max="4" width="8.5" bestFit="1" customWidth="1"/>
    <col min="5" max="5" width="8.5" customWidth="1"/>
    <col min="6" max="6" width="8" bestFit="1" customWidth="1"/>
    <col min="7" max="7" width="8.5" bestFit="1" customWidth="1"/>
    <col min="8" max="8" width="9.6640625" bestFit="1" customWidth="1"/>
    <col min="10" max="10" width="8.33203125" bestFit="1" customWidth="1"/>
    <col min="11" max="12" width="10.33203125" bestFit="1" customWidth="1"/>
  </cols>
  <sheetData>
    <row r="1" spans="1:12" x14ac:dyDescent="0.2">
      <c r="B1" s="15"/>
      <c r="C1" s="15" t="s">
        <v>235</v>
      </c>
      <c r="D1" s="15" t="s">
        <v>236</v>
      </c>
      <c r="E1" s="15" t="s">
        <v>245</v>
      </c>
      <c r="F1" s="15" t="s">
        <v>234</v>
      </c>
      <c r="G1" s="15" t="s">
        <v>1</v>
      </c>
      <c r="H1" s="15" t="s">
        <v>2</v>
      </c>
      <c r="I1" s="15" t="s">
        <v>42</v>
      </c>
      <c r="J1" s="15" t="s">
        <v>3</v>
      </c>
      <c r="K1" s="15" t="s">
        <v>4</v>
      </c>
      <c r="L1" s="15" t="s">
        <v>5</v>
      </c>
    </row>
    <row r="2" spans="1:12" x14ac:dyDescent="0.2">
      <c r="A2">
        <v>1</v>
      </c>
      <c r="B2" s="12" t="s">
        <v>219</v>
      </c>
      <c r="C2" s="12">
        <f t="shared" ref="C2:C13" si="0">SUM(F2:L2)</f>
        <v>12</v>
      </c>
      <c r="D2" s="12">
        <v>5</v>
      </c>
      <c r="E2" s="12">
        <v>1</v>
      </c>
      <c r="F2" s="15">
        <v>4</v>
      </c>
      <c r="G2" s="15"/>
      <c r="H2" s="15">
        <v>3</v>
      </c>
      <c r="I2" s="15">
        <v>2</v>
      </c>
      <c r="J2" s="15">
        <v>1</v>
      </c>
      <c r="K2" s="15">
        <v>2</v>
      </c>
      <c r="L2" s="15"/>
    </row>
    <row r="3" spans="1:12" x14ac:dyDescent="0.2">
      <c r="A3">
        <v>2</v>
      </c>
      <c r="B3" s="12" t="s">
        <v>134</v>
      </c>
      <c r="C3" s="12">
        <f>SUM(F3:L3)</f>
        <v>14</v>
      </c>
      <c r="D3" s="12">
        <v>4</v>
      </c>
      <c r="E3" s="12">
        <v>1</v>
      </c>
      <c r="F3" s="15"/>
      <c r="G3" s="15">
        <v>2</v>
      </c>
      <c r="H3" s="15">
        <v>1</v>
      </c>
      <c r="I3" s="15">
        <v>4</v>
      </c>
      <c r="J3" s="15"/>
      <c r="K3" s="15">
        <v>7</v>
      </c>
      <c r="L3" s="15"/>
    </row>
    <row r="4" spans="1:12" x14ac:dyDescent="0.2">
      <c r="A4">
        <v>3</v>
      </c>
      <c r="B4" s="12" t="s">
        <v>168</v>
      </c>
      <c r="C4" s="12">
        <f t="shared" si="0"/>
        <v>15</v>
      </c>
      <c r="D4" s="12">
        <v>4</v>
      </c>
      <c r="E4" s="12">
        <v>1</v>
      </c>
      <c r="F4" s="15">
        <v>3</v>
      </c>
      <c r="G4" s="15"/>
      <c r="H4" s="15"/>
      <c r="I4" s="15">
        <v>5</v>
      </c>
      <c r="J4" s="15"/>
      <c r="K4" s="15">
        <v>1</v>
      </c>
      <c r="L4" s="15">
        <v>6</v>
      </c>
    </row>
    <row r="5" spans="1:12" x14ac:dyDescent="0.2">
      <c r="A5">
        <v>4</v>
      </c>
      <c r="B5" s="12" t="s">
        <v>193</v>
      </c>
      <c r="C5" s="12">
        <f t="shared" si="0"/>
        <v>21</v>
      </c>
      <c r="D5" s="12">
        <v>4</v>
      </c>
      <c r="E5" s="12"/>
      <c r="F5" s="15"/>
      <c r="G5" s="15"/>
      <c r="H5" s="15">
        <v>5</v>
      </c>
      <c r="I5" s="15"/>
      <c r="J5" s="15">
        <v>4</v>
      </c>
      <c r="K5" s="15">
        <v>10</v>
      </c>
      <c r="L5" s="15">
        <v>2</v>
      </c>
    </row>
    <row r="6" spans="1:12" x14ac:dyDescent="0.2">
      <c r="A6">
        <v>5</v>
      </c>
      <c r="B6" s="12" t="s">
        <v>53</v>
      </c>
      <c r="C6" s="12">
        <f t="shared" si="0"/>
        <v>4</v>
      </c>
      <c r="D6" s="12">
        <v>3</v>
      </c>
      <c r="E6" s="12">
        <v>2</v>
      </c>
      <c r="F6" s="15"/>
      <c r="G6" s="15">
        <v>1</v>
      </c>
      <c r="H6" s="15"/>
      <c r="I6" s="15"/>
      <c r="J6" s="15">
        <v>2</v>
      </c>
      <c r="K6" s="15"/>
      <c r="L6" s="15">
        <v>1</v>
      </c>
    </row>
    <row r="7" spans="1:12" x14ac:dyDescent="0.2">
      <c r="A7">
        <v>6</v>
      </c>
      <c r="B7" s="12" t="s">
        <v>207</v>
      </c>
      <c r="C7" s="12">
        <f t="shared" si="0"/>
        <v>7</v>
      </c>
      <c r="D7" s="12">
        <v>3</v>
      </c>
      <c r="E7" s="12"/>
      <c r="F7" s="15">
        <v>1</v>
      </c>
      <c r="G7" s="15">
        <v>3</v>
      </c>
      <c r="H7" s="15"/>
      <c r="I7" s="15"/>
      <c r="J7" s="15">
        <v>3</v>
      </c>
      <c r="K7" s="15"/>
      <c r="L7" s="15"/>
    </row>
    <row r="8" spans="1:12" x14ac:dyDescent="0.2">
      <c r="A8">
        <v>7</v>
      </c>
      <c r="B8" s="12" t="s">
        <v>160</v>
      </c>
      <c r="C8" s="12">
        <f t="shared" si="0"/>
        <v>4</v>
      </c>
      <c r="D8" s="12">
        <v>2</v>
      </c>
      <c r="E8" s="12">
        <v>1</v>
      </c>
      <c r="F8" s="15"/>
      <c r="G8" s="15"/>
      <c r="H8" s="15"/>
      <c r="I8" s="15">
        <v>1</v>
      </c>
      <c r="J8" s="15"/>
      <c r="K8" s="15"/>
      <c r="L8" s="15">
        <v>3</v>
      </c>
    </row>
    <row r="9" spans="1:12" x14ac:dyDescent="0.2">
      <c r="A9">
        <v>8</v>
      </c>
      <c r="B9" s="12" t="s">
        <v>36</v>
      </c>
      <c r="C9" s="12">
        <f t="shared" si="0"/>
        <v>7</v>
      </c>
      <c r="D9" s="12">
        <v>2</v>
      </c>
      <c r="E9" s="12"/>
      <c r="F9" s="15"/>
      <c r="G9" s="15"/>
      <c r="H9" s="15"/>
      <c r="I9" s="15">
        <v>3</v>
      </c>
      <c r="J9" s="15"/>
      <c r="K9" s="15">
        <v>4</v>
      </c>
      <c r="L9" s="15"/>
    </row>
    <row r="10" spans="1:12" x14ac:dyDescent="0.2">
      <c r="A10">
        <v>9</v>
      </c>
      <c r="B10" s="12" t="s">
        <v>86</v>
      </c>
      <c r="C10" s="12">
        <f t="shared" si="0"/>
        <v>9</v>
      </c>
      <c r="D10" s="12">
        <v>2</v>
      </c>
      <c r="E10" s="12"/>
      <c r="F10" s="15"/>
      <c r="G10" s="15">
        <v>4</v>
      </c>
      <c r="H10" s="15"/>
      <c r="I10" s="15"/>
      <c r="J10" s="15"/>
      <c r="K10" s="15">
        <v>5</v>
      </c>
      <c r="L10" s="15"/>
    </row>
    <row r="11" spans="1:12" x14ac:dyDescent="0.2">
      <c r="A11">
        <v>10</v>
      </c>
      <c r="B11" s="12" t="s">
        <v>20</v>
      </c>
      <c r="C11" s="12">
        <f t="shared" si="0"/>
        <v>2</v>
      </c>
      <c r="D11" s="12">
        <v>1</v>
      </c>
      <c r="E11" s="12"/>
      <c r="F11" s="15">
        <v>2</v>
      </c>
      <c r="G11" s="15"/>
      <c r="H11" s="15"/>
      <c r="I11" s="15"/>
      <c r="J11" s="15"/>
      <c r="K11" s="15"/>
      <c r="L11" s="15"/>
    </row>
    <row r="12" spans="1:12" x14ac:dyDescent="0.2">
      <c r="A12">
        <v>11</v>
      </c>
      <c r="B12" s="12" t="s">
        <v>230</v>
      </c>
      <c r="C12" s="12">
        <f t="shared" si="0"/>
        <v>3</v>
      </c>
      <c r="D12" s="12">
        <v>1</v>
      </c>
      <c r="E12" s="12"/>
      <c r="F12" s="15"/>
      <c r="G12" s="15"/>
      <c r="H12" s="15"/>
      <c r="I12" s="15"/>
      <c r="J12" s="15"/>
      <c r="K12" s="15">
        <v>3</v>
      </c>
      <c r="L12" s="15"/>
    </row>
    <row r="13" spans="1:12" x14ac:dyDescent="0.2">
      <c r="A13">
        <v>12</v>
      </c>
      <c r="B13" s="12" t="s">
        <v>223</v>
      </c>
      <c r="C13" s="12">
        <f t="shared" si="0"/>
        <v>5</v>
      </c>
      <c r="D13" s="12">
        <v>1</v>
      </c>
      <c r="E13" s="12"/>
      <c r="F13" s="15"/>
      <c r="G13" s="15"/>
      <c r="H13" s="15"/>
      <c r="I13" s="15"/>
      <c r="J13" s="15"/>
      <c r="K13" s="15"/>
      <c r="L13" s="15">
        <v>5</v>
      </c>
    </row>
    <row r="14" spans="1:12" x14ac:dyDescent="0.2">
      <c r="B14" s="14"/>
      <c r="C14" s="16"/>
      <c r="D14" s="16"/>
      <c r="E14" s="16"/>
    </row>
    <row r="15" spans="1:12" x14ac:dyDescent="0.2">
      <c r="G15" s="16"/>
      <c r="H15" s="14"/>
      <c r="I15" s="32"/>
      <c r="J15" s="32"/>
      <c r="K15" s="16"/>
      <c r="L15" s="16"/>
    </row>
    <row r="16" spans="1:12" x14ac:dyDescent="0.2">
      <c r="G16" s="16"/>
      <c r="H16" s="14"/>
      <c r="I16" s="14"/>
      <c r="J16" s="14"/>
      <c r="K16" s="16"/>
      <c r="L16" s="16"/>
    </row>
    <row r="17" spans="7:12" x14ac:dyDescent="0.2">
      <c r="G17" s="16"/>
      <c r="H17" s="14"/>
      <c r="I17" s="14"/>
      <c r="J17" s="14"/>
      <c r="K17" s="16"/>
      <c r="L17" s="16"/>
    </row>
    <row r="18" spans="7:12" x14ac:dyDescent="0.2">
      <c r="G18" s="16"/>
      <c r="H18" s="14"/>
      <c r="I18" s="14"/>
      <c r="J18" s="14"/>
      <c r="K18" s="16"/>
      <c r="L18" s="16"/>
    </row>
    <row r="19" spans="7:12" x14ac:dyDescent="0.2">
      <c r="G19" s="16"/>
      <c r="H19" s="14"/>
      <c r="I19" s="14"/>
      <c r="J19" s="14"/>
      <c r="K19" s="16"/>
      <c r="L19" s="16"/>
    </row>
    <row r="20" spans="7:12" x14ac:dyDescent="0.2">
      <c r="G20" s="16"/>
      <c r="H20" s="14"/>
      <c r="I20" s="14"/>
      <c r="J20" s="14"/>
      <c r="K20" s="16"/>
      <c r="L20" s="16"/>
    </row>
    <row r="21" spans="7:12" x14ac:dyDescent="0.2">
      <c r="G21" s="16"/>
      <c r="H21" s="14"/>
      <c r="I21" s="14"/>
      <c r="J21" s="16"/>
      <c r="K21" s="16"/>
      <c r="L21" s="16"/>
    </row>
    <row r="22" spans="7:12" x14ac:dyDescent="0.2">
      <c r="G22" s="16"/>
      <c r="H22" s="16"/>
      <c r="I22" s="16"/>
      <c r="J22" s="16"/>
      <c r="K22" s="16"/>
      <c r="L22" s="16"/>
    </row>
    <row r="23" spans="7:12" x14ac:dyDescent="0.2">
      <c r="G23" s="16"/>
      <c r="H23" s="16"/>
      <c r="I23" s="16"/>
      <c r="J23" s="16"/>
      <c r="K23" s="16"/>
      <c r="L23" s="16"/>
    </row>
  </sheetData>
  <sortState ref="A1:K13">
    <sortCondition descending="1" ref="D1:D13"/>
    <sortCondition ref="C1:C1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scratch</vt:lpstr>
      <vt:lpstr>F senior</vt:lpstr>
      <vt:lpstr>F master</vt:lpstr>
      <vt:lpstr>Mx senior</vt:lpstr>
      <vt:lpstr>Mx master</vt:lpstr>
      <vt:lpstr>H senior</vt:lpstr>
      <vt:lpstr>H master 1</vt:lpstr>
      <vt:lpstr>H master 2</vt:lpstr>
      <vt:lpstr>challenge entreprise</vt:lpstr>
    </vt:vector>
  </TitlesOfParts>
  <Company>GCE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B0000924</dc:creator>
  <cp:lastModifiedBy>Patrice Curci</cp:lastModifiedBy>
  <cp:lastPrinted>2017-04-29T15:36:11Z</cp:lastPrinted>
  <dcterms:created xsi:type="dcterms:W3CDTF">2017-04-20T11:52:57Z</dcterms:created>
  <dcterms:modified xsi:type="dcterms:W3CDTF">2017-05-12T15:28:59Z</dcterms:modified>
</cp:coreProperties>
</file>